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</sheets>
  <definedNames>
    <definedName name="_xlnm.Print_Area" localSheetId="0">'Sheet1'!$A$1:$M$253</definedName>
  </definedNames>
  <calcPr fullCalcOnLoad="1"/>
</workbook>
</file>

<file path=xl/sharedStrings.xml><?xml version="1.0" encoding="utf-8"?>
<sst xmlns="http://schemas.openxmlformats.org/spreadsheetml/2006/main" count="731" uniqueCount="571">
  <si>
    <r>
      <t xml:space="preserve">  • </t>
    </r>
    <r>
      <rPr>
        <sz val="10"/>
        <color indexed="8"/>
        <rFont val="Arial"/>
        <family val="2"/>
      </rPr>
      <t>The assessment data is submitted by each county official on or before March 15 each year in compliance with A.C.A. §6-20-2202(g)(1).</t>
    </r>
  </si>
  <si>
    <r>
      <t xml:space="preserve">  • </t>
    </r>
    <r>
      <rPr>
        <sz val="10"/>
        <color indexed="8"/>
        <rFont val="Arial"/>
        <family val="2"/>
      </rPr>
      <t>This data will be used in the state funding calculations for 2019-2020</t>
    </r>
  </si>
  <si>
    <r>
      <t xml:space="preserve">  • </t>
    </r>
    <r>
      <rPr>
        <sz val="10"/>
        <color indexed="8"/>
        <rFont val="Arial"/>
        <family val="2"/>
      </rPr>
      <t>The millage data is from the annual millage election held during calendar year 2018, for taxes payable in calendar year 2019.</t>
    </r>
  </si>
  <si>
    <r>
      <t xml:space="preserve">  • </t>
    </r>
    <r>
      <rPr>
        <sz val="10"/>
        <color indexed="8"/>
        <rFont val="Arial"/>
        <family val="2"/>
      </rPr>
      <t>The millage rates have been adjusted for rollback provisions. Rollback data is provided by the Assessment Coordination Department.</t>
    </r>
  </si>
  <si>
    <r>
      <t xml:space="preserve">  • </t>
    </r>
    <r>
      <rPr>
        <sz val="10"/>
        <color indexed="8"/>
        <rFont val="Arial"/>
        <family val="2"/>
      </rPr>
      <t>The 8% Pullback is calculated in compliance with A.C.A. §6-20-401(4)(C)(i).</t>
    </r>
  </si>
  <si>
    <r>
      <t xml:space="preserve">  • </t>
    </r>
    <r>
      <rPr>
        <sz val="10"/>
        <color indexed="8"/>
        <rFont val="Arial"/>
        <family val="2"/>
      </rPr>
      <t>If amount collected is less than 8% of the proceeds of the local taxes that are not pledged to secure bonded indebtedness, the amount necessary to equal 8% may be accrued.</t>
    </r>
  </si>
  <si>
    <r>
      <t xml:space="preserve">  • </t>
    </r>
    <r>
      <rPr>
        <sz val="10"/>
        <color indexed="8"/>
        <rFont val="Arial"/>
        <family val="2"/>
      </rPr>
      <t>Districts that were consolidated or annexed and have not voted a uunified millage rate are indicated with a '+' (plus sign). For the 8% Pullback of these disticts, the two calculations are added together.</t>
    </r>
  </si>
  <si>
    <r>
      <t xml:space="preserve">  • </t>
    </r>
    <r>
      <rPr>
        <sz val="10"/>
        <color indexed="8"/>
        <rFont val="Arial"/>
        <family val="2"/>
      </rPr>
      <t>M&amp;O is an acronym for maintenance and operations. LEA is an acronym for local education agency.</t>
    </r>
  </si>
  <si>
    <t>Arkansas Department of Education</t>
  </si>
  <si>
    <t>Assessment and 8% Pullback Report</t>
  </si>
  <si>
    <t>Calendar Year 2018 Total Valuations for Taxes Payable in 2019</t>
  </si>
  <si>
    <t>Notes:</t>
  </si>
  <si>
    <t xml:space="preserve">LEA </t>
  </si>
  <si>
    <t>County</t>
  </si>
  <si>
    <t>School District</t>
  </si>
  <si>
    <t>2018 Real Estate Valuations</t>
  </si>
  <si>
    <t>2018 Personal Property Valuations</t>
  </si>
  <si>
    <t>2018 Utilities Valuations</t>
  </si>
  <si>
    <t>2018 Total Valuations</t>
  </si>
  <si>
    <t>2017 Total Valuations</t>
  </si>
  <si>
    <t>% Change 2018 v. 2017 Valuations</t>
  </si>
  <si>
    <t>2018 Oper Mills</t>
  </si>
  <si>
    <t>2018 Debt Service Mills</t>
  </si>
  <si>
    <t>2018 Total Mills</t>
  </si>
  <si>
    <t>8% Pullback</t>
  </si>
  <si>
    <t>0101</t>
  </si>
  <si>
    <t>ARKANSAS</t>
  </si>
  <si>
    <t>DEWITT SCHOOL DISTRICT</t>
  </si>
  <si>
    <t>0104</t>
  </si>
  <si>
    <t>STUTTGART SCHOOL DISTRICT</t>
  </si>
  <si>
    <t>0201</t>
  </si>
  <si>
    <t>ASHLEY</t>
  </si>
  <si>
    <t>CROSSETT SCHOOL DISTRICT</t>
  </si>
  <si>
    <t>0203</t>
  </si>
  <si>
    <t>HAMBURG SCHOOL DISTRICT</t>
  </si>
  <si>
    <t>0302</t>
  </si>
  <si>
    <t>BAXTER</t>
  </si>
  <si>
    <t>COTTER SCHOOL DISTRICT</t>
  </si>
  <si>
    <t>0303</t>
  </si>
  <si>
    <t>MOUNTAIN HOME SCHOOL DISTRICT</t>
  </si>
  <si>
    <t>0304</t>
  </si>
  <si>
    <t>NORFORK SCHOOL DISTRICT</t>
  </si>
  <si>
    <t>0401</t>
  </si>
  <si>
    <t>BENTON</t>
  </si>
  <si>
    <t>BENTONVILLE SCHOOL DISTRICT</t>
  </si>
  <si>
    <t>0402</t>
  </si>
  <si>
    <t>DECATUR SCHOOL DISTRICT</t>
  </si>
  <si>
    <t>0403</t>
  </si>
  <si>
    <t>GENTRY SCHOOL DISTRICT</t>
  </si>
  <si>
    <t>0404</t>
  </si>
  <si>
    <t>GRAVETTE SCHOOL DISTRICT</t>
  </si>
  <si>
    <t>0405</t>
  </si>
  <si>
    <t>ROGERS SCHOOL DISTRICT</t>
  </si>
  <si>
    <t>0406</t>
  </si>
  <si>
    <t>SILOAM SPRINGS SCHOOL DISTRICT</t>
  </si>
  <si>
    <t>0407</t>
  </si>
  <si>
    <t>PEA RIDGE SCHOOL DISTRICT</t>
  </si>
  <si>
    <t>0501</t>
  </si>
  <si>
    <t>BOONE</t>
  </si>
  <si>
    <t>ALPENA SCHOOL DISTRICT</t>
  </si>
  <si>
    <t>0502</t>
  </si>
  <si>
    <t>BERGMAN SCHOOL DISTRICT</t>
  </si>
  <si>
    <t>0503</t>
  </si>
  <si>
    <t>HARRISON SCHOOL DISTRICT</t>
  </si>
  <si>
    <t>0504</t>
  </si>
  <si>
    <t>OMAHA SCHOOL DISTRICT</t>
  </si>
  <si>
    <t>0505</t>
  </si>
  <si>
    <t>VALLEY SPRINGS SCHOOL DISTRICT</t>
  </si>
  <si>
    <t>0506</t>
  </si>
  <si>
    <t>LEAD HILL SCHOOL DISTRICT</t>
  </si>
  <si>
    <t>0601</t>
  </si>
  <si>
    <t>BRADLEY</t>
  </si>
  <si>
    <t>HERMITAGE SCHOOL DISTRICT</t>
  </si>
  <si>
    <t>0602</t>
  </si>
  <si>
    <t>WARREN SCHOOL DISTRICT</t>
  </si>
  <si>
    <t>0701</t>
  </si>
  <si>
    <t>CALHOUN</t>
  </si>
  <si>
    <t>HAMPTON SCHOOL DISTRICT</t>
  </si>
  <si>
    <t>0801</t>
  </si>
  <si>
    <t>CARROLL</t>
  </si>
  <si>
    <t>BERRYVILLE SCHOOL DISTRICT</t>
  </si>
  <si>
    <t>0802</t>
  </si>
  <si>
    <t>EUREKA SPRINGS SCHOOL DISTRICT</t>
  </si>
  <si>
    <t>0803</t>
  </si>
  <si>
    <t>GREEN FOREST SCHOOL DISTRICT</t>
  </si>
  <si>
    <t>0901</t>
  </si>
  <si>
    <t>CHICOT</t>
  </si>
  <si>
    <t>DERMOTT SCHOOL DISTRICT</t>
  </si>
  <si>
    <t>0903</t>
  </si>
  <si>
    <t>LAKESIDE SCHOOL DIST(CHICOT)</t>
  </si>
  <si>
    <t>1002</t>
  </si>
  <si>
    <t>CLARK</t>
  </si>
  <si>
    <t>ARKADELPHIA SCHOOL DISTRICT</t>
  </si>
  <si>
    <t>1003</t>
  </si>
  <si>
    <t>GURDON SCHOOL DISTRICT</t>
  </si>
  <si>
    <t>1101</t>
  </si>
  <si>
    <t>CLAY</t>
  </si>
  <si>
    <t>CORNING SCHOOL DISTRICT</t>
  </si>
  <si>
    <t>1104</t>
  </si>
  <si>
    <t>PIGGOTT SCHOOL DISTRICT</t>
  </si>
  <si>
    <t>1106</t>
  </si>
  <si>
    <t>RECTOR SCHOOL DISTRICT</t>
  </si>
  <si>
    <t>1201</t>
  </si>
  <si>
    <t>CLEBURNE</t>
  </si>
  <si>
    <t>CONCORD SCHOOL DISTRICT</t>
  </si>
  <si>
    <t>1202</t>
  </si>
  <si>
    <t>HEBER SPRINGS SCHOOL DISTRICT</t>
  </si>
  <si>
    <t>1203</t>
  </si>
  <si>
    <t>QUITMAN SCHOOL DISTRICT</t>
  </si>
  <si>
    <t>1204</t>
  </si>
  <si>
    <t>WEST SIDE SCHOOL DIST(CLEBURNE)</t>
  </si>
  <si>
    <t>1304</t>
  </si>
  <si>
    <t>CLEVELAND</t>
  </si>
  <si>
    <t>WOODLAWN SCHOOL DISTRICT</t>
  </si>
  <si>
    <t>1305</t>
  </si>
  <si>
    <t>CLEVELAND COUNTY SCHOOL DISTRICT</t>
  </si>
  <si>
    <t>1402</t>
  </si>
  <si>
    <t>COLUMBIA</t>
  </si>
  <si>
    <t>MAGNOLIA SCHOOL DISTRICT</t>
  </si>
  <si>
    <t>1408</t>
  </si>
  <si>
    <t>EMERSON-TAYLOR-BRADLEY SCHOOL DISTRICT</t>
  </si>
  <si>
    <t>1503</t>
  </si>
  <si>
    <t>CONWAY</t>
  </si>
  <si>
    <t>NEMO VISTA SCHOOL DISTRICT</t>
  </si>
  <si>
    <t>1505</t>
  </si>
  <si>
    <t>WONDERVIEW SCHOOL DISTRICT</t>
  </si>
  <si>
    <t>1507</t>
  </si>
  <si>
    <t>SOUTH CONWAY COUNTY SCHOOL DISTRICT</t>
  </si>
  <si>
    <t>1601</t>
  </si>
  <si>
    <t>CRAIGHEAD</t>
  </si>
  <si>
    <t>BAY SCHOOL DISTRICT</t>
  </si>
  <si>
    <t>1602</t>
  </si>
  <si>
    <t>WESTSIDE CONS. SCH DIST(CRAIGH</t>
  </si>
  <si>
    <t>1603</t>
  </si>
  <si>
    <t>BROOKLAND SCHOOL DISTRICT</t>
  </si>
  <si>
    <t>1605</t>
  </si>
  <si>
    <t>BUFFALO IS. CENTRAL SCH. DIST.</t>
  </si>
  <si>
    <t>1608</t>
  </si>
  <si>
    <t>JONESBORO SCHOOL DISTRICT</t>
  </si>
  <si>
    <t>1611</t>
  </si>
  <si>
    <t>NETTLETON SCHOOL DISTRICT</t>
  </si>
  <si>
    <t>1612</t>
  </si>
  <si>
    <t>VALLEY VIEW SCHOOL DISTRICT</t>
  </si>
  <si>
    <t>1613</t>
  </si>
  <si>
    <t>RIVERSIDE SCHOOL DISTRICT</t>
  </si>
  <si>
    <t>1701</t>
  </si>
  <si>
    <t>CRAWFORD</t>
  </si>
  <si>
    <t>ALMA SCHOOL DISTRICT</t>
  </si>
  <si>
    <t>1702</t>
  </si>
  <si>
    <t>CEDARVILLE SCHOOL DISTRICT</t>
  </si>
  <si>
    <t>1703</t>
  </si>
  <si>
    <t>MOUNTAINBURG SCHOOL DISTRICT</t>
  </si>
  <si>
    <t>1704</t>
  </si>
  <si>
    <t>MULBERRY/PLEASANT VIEW BI-COUNTY SCHOOLS</t>
  </si>
  <si>
    <t>1705</t>
  </si>
  <si>
    <t>VAN BUREN SCHOOL DISTRICT</t>
  </si>
  <si>
    <t>1802</t>
  </si>
  <si>
    <t>CRITTENDEN</t>
  </si>
  <si>
    <t>EARLE SCHOOL DISTRICT</t>
  </si>
  <si>
    <t>1803</t>
  </si>
  <si>
    <t>WEST MEMPHIS SCHOOL DISTRICT</t>
  </si>
  <si>
    <t>1804</t>
  </si>
  <si>
    <t>MARION SCHOOL DISTRICT</t>
  </si>
  <si>
    <t>1901</t>
  </si>
  <si>
    <t>CROSS</t>
  </si>
  <si>
    <t>CROSS COUNTY SCHOOL DISTRICT</t>
  </si>
  <si>
    <t>1905</t>
  </si>
  <si>
    <t>WYNNE SCHOOL DISTRICT</t>
  </si>
  <si>
    <t>2002</t>
  </si>
  <si>
    <t>DALLAS</t>
  </si>
  <si>
    <t>FORDYCE SCHOOL DISTRICT</t>
  </si>
  <si>
    <t>2104</t>
  </si>
  <si>
    <t>DESHA</t>
  </si>
  <si>
    <t>DUMAS SCHOOL DISTRICT</t>
  </si>
  <si>
    <t>2105</t>
  </si>
  <si>
    <t>MCGEHEE SCHOOL DISTRICT</t>
  </si>
  <si>
    <t>2202</t>
  </si>
  <si>
    <t>DREW</t>
  </si>
  <si>
    <t>DREW CENTRAL SCHOOL DISTRICT</t>
  </si>
  <si>
    <t>2203</t>
  </si>
  <si>
    <t>MONTICELLO SCHOOL DISTRICT</t>
  </si>
  <si>
    <t>2301</t>
  </si>
  <si>
    <t>FAULKNER</t>
  </si>
  <si>
    <t>CONWAY SCHOOL DISTRICT</t>
  </si>
  <si>
    <t>2303</t>
  </si>
  <si>
    <t>GREENBRIER SCHOOL DISTRICT</t>
  </si>
  <si>
    <t>2304</t>
  </si>
  <si>
    <t>GUY-PERKINS SCHOOL DISTRICT</t>
  </si>
  <si>
    <t>2305</t>
  </si>
  <si>
    <t>MAYFLOWER SCHOOL DISTRICT</t>
  </si>
  <si>
    <t>2306</t>
  </si>
  <si>
    <t>MT. VERNON/ENOLA SCHOOL DISTRICT</t>
  </si>
  <si>
    <t>2307</t>
  </si>
  <si>
    <t>VILONIA SCHOOL DISTRICT</t>
  </si>
  <si>
    <t>2402</t>
  </si>
  <si>
    <t>FRANKLIN</t>
  </si>
  <si>
    <t>CHARLESTON SCHOOL DISTRICT</t>
  </si>
  <si>
    <t>2403</t>
  </si>
  <si>
    <t>COUNTY LINE SCHOOL DISTRICT</t>
  </si>
  <si>
    <t>2404</t>
  </si>
  <si>
    <t>OZARK SCHOOL DISTRICT</t>
  </si>
  <si>
    <t>2501</t>
  </si>
  <si>
    <t>FULTON</t>
  </si>
  <si>
    <t>MAMMOTH SPRING SCHOOL DISTRICT</t>
  </si>
  <si>
    <t>2502</t>
  </si>
  <si>
    <t>SALEM SCHOOL DISTRICT</t>
  </si>
  <si>
    <t>2503</t>
  </si>
  <si>
    <t>VIOLA SCHOOL DISTRICT</t>
  </si>
  <si>
    <t>2601</t>
  </si>
  <si>
    <t>GARLAND</t>
  </si>
  <si>
    <t>CUTTER-MORNING STAR SCHOOL DISTRICT</t>
  </si>
  <si>
    <t>2602</t>
  </si>
  <si>
    <t>FOUNTAIN LAKE SCHOOL DISTRICT</t>
  </si>
  <si>
    <t>2603</t>
  </si>
  <si>
    <t>HOT SPRINGS SCHOOL DISTRICT</t>
  </si>
  <si>
    <t>2604</t>
  </si>
  <si>
    <t>JESSIEVILLE SCHOOL DISTRICT</t>
  </si>
  <si>
    <t>2605</t>
  </si>
  <si>
    <t>LAKE HAMILTON SCHOOL DISTRICT</t>
  </si>
  <si>
    <t>2606</t>
  </si>
  <si>
    <t>LAKESIDE SCHOOL DIST(GARLAND)</t>
  </si>
  <si>
    <t>2607</t>
  </si>
  <si>
    <t>MOUNTAIN PINE SCHOOL DISTRICT</t>
  </si>
  <si>
    <t>2703</t>
  </si>
  <si>
    <t>GRANT</t>
  </si>
  <si>
    <t>POYEN SCHOOL DISTRICT</t>
  </si>
  <si>
    <t>2705</t>
  </si>
  <si>
    <t>SHERIDAN SCHOOL DISTRICT</t>
  </si>
  <si>
    <t>2803</t>
  </si>
  <si>
    <t>GREENE</t>
  </si>
  <si>
    <t>MARMADUKE SCHOOL DISTRICT</t>
  </si>
  <si>
    <t>2807</t>
  </si>
  <si>
    <t>GREENE COUNTY TECH SCHOOL DISTRICT</t>
  </si>
  <si>
    <t>2808</t>
  </si>
  <si>
    <t>PARAGOULD SCHOOL DISTRICT</t>
  </si>
  <si>
    <t>2901</t>
  </si>
  <si>
    <t>HEMPSTEAD</t>
  </si>
  <si>
    <t>BLEVINS SCHOOL DISTRICT</t>
  </si>
  <si>
    <t>2903</t>
  </si>
  <si>
    <t>HOPE SCHOOL DISTRICT</t>
  </si>
  <si>
    <t>2906</t>
  </si>
  <si>
    <t>SPRING HILL SCHOOL DISTRICT</t>
  </si>
  <si>
    <t>3001</t>
  </si>
  <si>
    <t>HOT SPRING</t>
  </si>
  <si>
    <t>BISMARCK SCHOOL DISTRICT</t>
  </si>
  <si>
    <t>3002</t>
  </si>
  <si>
    <t>GLEN ROSE SCHOOL DISTRICT</t>
  </si>
  <si>
    <t>3003</t>
  </si>
  <si>
    <t>MAGNET COVE SCHOOL DIST.</t>
  </si>
  <si>
    <t>3004</t>
  </si>
  <si>
    <t>MALVERN SCHOOL DISTRICT</t>
  </si>
  <si>
    <t>3005</t>
  </si>
  <si>
    <t>OUACHITA SCHOOL DISTRICT</t>
  </si>
  <si>
    <t>3102</t>
  </si>
  <si>
    <t>HOWARD</t>
  </si>
  <si>
    <t>DIERKS SCHOOL DISTRICT</t>
  </si>
  <si>
    <t>3104</t>
  </si>
  <si>
    <t>MINERAL SPRINGS SCHOOL DISTRICT</t>
  </si>
  <si>
    <t>3105</t>
  </si>
  <si>
    <t>NASHVILLE SCHOOL DISTRICT</t>
  </si>
  <si>
    <t>3201</t>
  </si>
  <si>
    <t>INDEPENDENCE</t>
  </si>
  <si>
    <t>BATESVILLE SCHOOL DISTRICT</t>
  </si>
  <si>
    <t>3209</t>
  </si>
  <si>
    <t>SOUTHSIDE SCHOOL DISTRICT (INDEPENDENCE)</t>
  </si>
  <si>
    <t>3211</t>
  </si>
  <si>
    <t>MIDLAND SCHOOL DISTRICT</t>
  </si>
  <si>
    <t>3212</t>
  </si>
  <si>
    <t>CEDAR RIDGE SCHOOL DISTRICT</t>
  </si>
  <si>
    <t>3301</t>
  </si>
  <si>
    <t>IZARD</t>
  </si>
  <si>
    <t>CALICO ROCK SCHOOL DISTRICT</t>
  </si>
  <si>
    <t>3302</t>
  </si>
  <si>
    <t>MELBOURNE SCHOOL DISTRICT</t>
  </si>
  <si>
    <t>3306</t>
  </si>
  <si>
    <t>IZARD COUNTY CONSOLIDATED SCHOOL DISTRICT</t>
  </si>
  <si>
    <t>3403</t>
  </si>
  <si>
    <t>JACKSON</t>
  </si>
  <si>
    <t>NEWPORT SCHOOL DISTRICT</t>
  </si>
  <si>
    <t>3405</t>
  </si>
  <si>
    <t>JACKSON CO. SCHOOL DISTRICT</t>
  </si>
  <si>
    <t>3502</t>
  </si>
  <si>
    <t>JEFFERSON</t>
  </si>
  <si>
    <t>DOLLARWAY SCHOOL DISTRICT</t>
  </si>
  <si>
    <t>3505</t>
  </si>
  <si>
    <t>PINE BLUFF SCHOOL DISTRICT</t>
  </si>
  <si>
    <t>3509</t>
  </si>
  <si>
    <t>WATSON CHAPEL SCHOOL DISTRICT</t>
  </si>
  <si>
    <t>3510</t>
  </si>
  <si>
    <t>WHITE HALL SCHOOL DISTRICT</t>
  </si>
  <si>
    <t>3601</t>
  </si>
  <si>
    <t>JOHNSON</t>
  </si>
  <si>
    <t>CLARKSVILLE SCHOOL DISTRICT</t>
  </si>
  <si>
    <t>3604</t>
  </si>
  <si>
    <t>LAMAR SCHOOL DISTRICT</t>
  </si>
  <si>
    <t>3606</t>
  </si>
  <si>
    <t>WESTSIDE SCHOOL DIST(JOHNSON)</t>
  </si>
  <si>
    <t>3704</t>
  </si>
  <si>
    <t>LAFAYETTE</t>
  </si>
  <si>
    <t>LAFAYETTE COUNTY SCHOOL DISTRICT</t>
  </si>
  <si>
    <t>3804</t>
  </si>
  <si>
    <t>LAWRENCE</t>
  </si>
  <si>
    <t>HOXIE SCHOOL DISTRICT</t>
  </si>
  <si>
    <t>3806</t>
  </si>
  <si>
    <t>SLOAN-HENDRIX SCHOOL DISTRICT</t>
  </si>
  <si>
    <t>3809</t>
  </si>
  <si>
    <t>HILLCREST SCHOOL DISTRICT</t>
  </si>
  <si>
    <t>3810</t>
  </si>
  <si>
    <t>LAWRENCE COUNTY SCHOOL DISTRICT</t>
  </si>
  <si>
    <t>3904</t>
  </si>
  <si>
    <t>LEE</t>
  </si>
  <si>
    <t>LEE COUNTY SCHOOL DISTRICT</t>
  </si>
  <si>
    <t>4003</t>
  </si>
  <si>
    <t>LINCOLN</t>
  </si>
  <si>
    <t>STAR CITY SCHOOL DISTRICT</t>
  </si>
  <si>
    <t>4101</t>
  </si>
  <si>
    <t>LITTLE RIVER</t>
  </si>
  <si>
    <t>ASHDOWN SCHOOL DISTRICT</t>
  </si>
  <si>
    <t>4102</t>
  </si>
  <si>
    <t>FOREMAN SCHOOL DISTRICT</t>
  </si>
  <si>
    <t>4201</t>
  </si>
  <si>
    <t>LOGAN</t>
  </si>
  <si>
    <t>BOONEVILLE SCHOOL DISTRICT</t>
  </si>
  <si>
    <t>4202</t>
  </si>
  <si>
    <t>MAGAZINE SCHOOL DISTRICT</t>
  </si>
  <si>
    <t>4203</t>
  </si>
  <si>
    <t>PARIS SCHOOL DISTRICT</t>
  </si>
  <si>
    <t>4204</t>
  </si>
  <si>
    <t>SCRANTON SCHOOL DISTRICT</t>
  </si>
  <si>
    <t>4301</t>
  </si>
  <si>
    <t>LONOKE</t>
  </si>
  <si>
    <t>LONOKE SCHOOL DISTRICT</t>
  </si>
  <si>
    <t>4302</t>
  </si>
  <si>
    <t>ENGLAND SCHOOL DISTRICT</t>
  </si>
  <si>
    <t>4303</t>
  </si>
  <si>
    <t>CARLISLE SCHOOL DISTRICT</t>
  </si>
  <si>
    <t>4304</t>
  </si>
  <si>
    <t>CABOT SCHOOL DISTRICT</t>
  </si>
  <si>
    <t>4401</t>
  </si>
  <si>
    <t>MADISON</t>
  </si>
  <si>
    <t>HUNTSVILLE SCHOOL DISTRICT</t>
  </si>
  <si>
    <t>4501</t>
  </si>
  <si>
    <t>MARION</t>
  </si>
  <si>
    <t>FLIPPIN SCHOOL DISTRICT</t>
  </si>
  <si>
    <t>4502</t>
  </si>
  <si>
    <t>YELLVILLE-SUMMIT SCHOOL DISTRICT.</t>
  </si>
  <si>
    <t>4602</t>
  </si>
  <si>
    <t>MILLER</t>
  </si>
  <si>
    <t>GENOA CENTRAL SCHOOL DISTRICT</t>
  </si>
  <si>
    <t>4603</t>
  </si>
  <si>
    <t>FOUKE SCHOOL DISTRICT</t>
  </si>
  <si>
    <t>4605</t>
  </si>
  <si>
    <t>TEXARKANA SCHOOL DISTRICT</t>
  </si>
  <si>
    <t>4701</t>
  </si>
  <si>
    <t>MISSISSIPPI</t>
  </si>
  <si>
    <t>ARMOREL SCHOOL DISTRICT</t>
  </si>
  <si>
    <t>4702</t>
  </si>
  <si>
    <t>BLYTHEVILLE SCHOOL DISTRICT</t>
  </si>
  <si>
    <t>4706</t>
  </si>
  <si>
    <t>RIVERCREST SCHOOL DISTRICT</t>
  </si>
  <si>
    <t>4708</t>
  </si>
  <si>
    <t>GOSNELL SCHOOL DISTRICT</t>
  </si>
  <si>
    <t>4712</t>
  </si>
  <si>
    <t>MANILA SCHOOL DISTRICT</t>
  </si>
  <si>
    <t>4713</t>
  </si>
  <si>
    <t>OSCEOLA SCHOOL DISTRICT</t>
  </si>
  <si>
    <t>4801</t>
  </si>
  <si>
    <t>MONROE</t>
  </si>
  <si>
    <t>BRINKLEY SCHOOL DISTRICT</t>
  </si>
  <si>
    <t>4802</t>
  </si>
  <si>
    <t>CLARENDON SCHOOL DISTRICT</t>
  </si>
  <si>
    <t>4901</t>
  </si>
  <si>
    <t>MONTGOMERY</t>
  </si>
  <si>
    <t>CADDO HILLS SCHOOL DISTRICT</t>
  </si>
  <si>
    <t>4902</t>
  </si>
  <si>
    <t>MOUNT IDA SCHOOL DISTRICT</t>
  </si>
  <si>
    <t>5006</t>
  </si>
  <si>
    <t>NEVADA</t>
  </si>
  <si>
    <t>PRESCOTT SCHOOL DISTRICT</t>
  </si>
  <si>
    <t>5008</t>
  </si>
  <si>
    <t>NEVADA SCHOOL DISTRICT</t>
  </si>
  <si>
    <t>5102</t>
  </si>
  <si>
    <t>NEWTON</t>
  </si>
  <si>
    <t>JASPER SCHOOL DISTRICT</t>
  </si>
  <si>
    <t>5106</t>
  </si>
  <si>
    <t>DEER/MT. JUDEA SCHOOL DISTRICT</t>
  </si>
  <si>
    <t>5201</t>
  </si>
  <si>
    <t>OUACHITA</t>
  </si>
  <si>
    <t>BEARDEN SCHOOL DISTRICT</t>
  </si>
  <si>
    <t>5204</t>
  </si>
  <si>
    <t>CAMDEN FAIRVIEW SCHOOL DISTRICT</t>
  </si>
  <si>
    <t>5205</t>
  </si>
  <si>
    <t>HARMONY GROVE SCHOOL DISTRICT (OUACHITA)</t>
  </si>
  <si>
    <t>5301</t>
  </si>
  <si>
    <t>PERRY</t>
  </si>
  <si>
    <t>EAST END SCHOOL DISTRICT</t>
  </si>
  <si>
    <t>5303</t>
  </si>
  <si>
    <t>PERRYVILLE SCHOOL DISTRICT</t>
  </si>
  <si>
    <t>5401</t>
  </si>
  <si>
    <t>PHILLIPS</t>
  </si>
  <si>
    <t>BARTON-LEXA SCHOOL DISTRICT</t>
  </si>
  <si>
    <t>5403</t>
  </si>
  <si>
    <t>HELENA/ WEST HELENA SCHOOL DISTRICT</t>
  </si>
  <si>
    <t>5404</t>
  </si>
  <si>
    <t>MARVELL-ELAINE SCHOOL DISTRICT</t>
  </si>
  <si>
    <t>5502</t>
  </si>
  <si>
    <t>PIKE</t>
  </si>
  <si>
    <t>CENTERPOINT SCHOOL DISTRICT</t>
  </si>
  <si>
    <t>5503</t>
  </si>
  <si>
    <t>KIRBY SCHOOL DISTRICT</t>
  </si>
  <si>
    <t>5504</t>
  </si>
  <si>
    <t>SOUTH PIKE COUNTY SCHOOL DISTRICT</t>
  </si>
  <si>
    <t>5602</t>
  </si>
  <si>
    <t>POINSETT</t>
  </si>
  <si>
    <t>HARRISBURG SCHOOL DISTRICT</t>
  </si>
  <si>
    <t>5604</t>
  </si>
  <si>
    <t>MARKED TREE SCHOOL DISTRICT</t>
  </si>
  <si>
    <t>5605</t>
  </si>
  <si>
    <t>TRUMANN SCHOOL DISTRICT</t>
  </si>
  <si>
    <t>5608</t>
  </si>
  <si>
    <t>EAST POINSETT CO. SCHOOL DIST.</t>
  </si>
  <si>
    <t>5703</t>
  </si>
  <si>
    <t>POLK</t>
  </si>
  <si>
    <t>MENA SCHOOL DISTRICT</t>
  </si>
  <si>
    <t>5706</t>
  </si>
  <si>
    <t>OUACHITA RIVER SCHOOL DISTRICT</t>
  </si>
  <si>
    <t>5707</t>
  </si>
  <si>
    <t>COSSATOT RIVER SCHOOL DISTRICT</t>
  </si>
  <si>
    <t>5801</t>
  </si>
  <si>
    <t>POPE</t>
  </si>
  <si>
    <t>ATKINS SCHOOL DISTRICT</t>
  </si>
  <si>
    <t>5802</t>
  </si>
  <si>
    <t>DOVER SCHOOL DISTRICT</t>
  </si>
  <si>
    <t>5803</t>
  </si>
  <si>
    <t>HECTOR SCHOOL DISTRICT</t>
  </si>
  <si>
    <t>5804</t>
  </si>
  <si>
    <t>POTTSVILLE SCHOOL DISTRICT</t>
  </si>
  <si>
    <t>5805</t>
  </si>
  <si>
    <t>RUSSELLVILLE SCHOOL DISTRICT</t>
  </si>
  <si>
    <t>5901</t>
  </si>
  <si>
    <t>PRAIRIE</t>
  </si>
  <si>
    <t>DES ARC SCHOOL DISTRICT</t>
  </si>
  <si>
    <t>5903</t>
  </si>
  <si>
    <t>HAZEN SCHOOL DISTRICT</t>
  </si>
  <si>
    <t>6001</t>
  </si>
  <si>
    <t>PULASKI</t>
  </si>
  <si>
    <t>LITTLE ROCK SCHOOL DISTRICT</t>
  </si>
  <si>
    <t>6002</t>
  </si>
  <si>
    <t>NORTH LITTLE ROCK SCHOOL DISTRICT</t>
  </si>
  <si>
    <t>6003</t>
  </si>
  <si>
    <t>PULASKI COUNTY SPECIAL SCHOOL DISTRICT</t>
  </si>
  <si>
    <t>6004</t>
  </si>
  <si>
    <t>JACKSONVILLE NORTH PULASKI SCHOOL DISTRICT</t>
  </si>
  <si>
    <t>6102</t>
  </si>
  <si>
    <t>RANDOLPH</t>
  </si>
  <si>
    <t>MAYNARD SCHOOL DISTRICT</t>
  </si>
  <si>
    <t>6103</t>
  </si>
  <si>
    <t>POCAHONTAS SCHOOL DISTRICT</t>
  </si>
  <si>
    <t>6201</t>
  </si>
  <si>
    <t>ST FRANCIS</t>
  </si>
  <si>
    <t>FORREST CITY SCHOOL DISTRICT</t>
  </si>
  <si>
    <t>6205</t>
  </si>
  <si>
    <t>PALESTINE-WHEATLEY SCH. DIST.</t>
  </si>
  <si>
    <t>6301</t>
  </si>
  <si>
    <t>SALINE</t>
  </si>
  <si>
    <t>BAUXITE SCHOOL DISTRICT</t>
  </si>
  <si>
    <t>6302</t>
  </si>
  <si>
    <t>BENTON SCHOOL DISTRICT</t>
  </si>
  <si>
    <t>6303</t>
  </si>
  <si>
    <t>BRYANT SCHOOL DISTRICT</t>
  </si>
  <si>
    <t>6304</t>
  </si>
  <si>
    <t>HARMONY GROVE SCH DIST(SALINE)</t>
  </si>
  <si>
    <t>6401</t>
  </si>
  <si>
    <t>SCOTT</t>
  </si>
  <si>
    <t>WALDRON SCHOOL DISTRICT</t>
  </si>
  <si>
    <t>6502</t>
  </si>
  <si>
    <t>SEARCY</t>
  </si>
  <si>
    <t>SEARCY COUNTY SCHOOL DISTRICT</t>
  </si>
  <si>
    <t>6505</t>
  </si>
  <si>
    <t>OZARK MOUNTAIN SCHOOL DISTRICT</t>
  </si>
  <si>
    <t>6601</t>
  </si>
  <si>
    <t>SEBASTIAN</t>
  </si>
  <si>
    <t>FORT SMITH SCHOOL DISTRICT</t>
  </si>
  <si>
    <t>6602</t>
  </si>
  <si>
    <t>GREENWOOD SCHOOL DISTRICT</t>
  </si>
  <si>
    <t>6603</t>
  </si>
  <si>
    <t>HACKETT SCHOOL DISTRICT</t>
  </si>
  <si>
    <t>6605</t>
  </si>
  <si>
    <t>LAVACA SCHOOL DISTRICT</t>
  </si>
  <si>
    <t>6606</t>
  </si>
  <si>
    <t>MANSFIELD SCHOOL DISTRICT</t>
  </si>
  <si>
    <t>6701</t>
  </si>
  <si>
    <t>SEVIER</t>
  </si>
  <si>
    <t>DEQUEEN SCHOOL DISTRICT</t>
  </si>
  <si>
    <t>6703</t>
  </si>
  <si>
    <t>HORATIO SCHOOL DISTRICT</t>
  </si>
  <si>
    <t>6802</t>
  </si>
  <si>
    <t>SHARP</t>
  </si>
  <si>
    <t>CAVE CITY SCHOOL DISTRICT</t>
  </si>
  <si>
    <t>6804</t>
  </si>
  <si>
    <t>HIGHLAND SCHOOL DISTRICT</t>
  </si>
  <si>
    <t>6901</t>
  </si>
  <si>
    <t>STONE</t>
  </si>
  <si>
    <t>MOUNTAIN VIEW SCHOOL DISTRICT</t>
  </si>
  <si>
    <t>7001</t>
  </si>
  <si>
    <t>UNION</t>
  </si>
  <si>
    <t>EL DORADO SCHOOL DISTRICT</t>
  </si>
  <si>
    <t>7003</t>
  </si>
  <si>
    <t>JUNCTION CITY SCHOOL DISTRICT</t>
  </si>
  <si>
    <t>7007</t>
  </si>
  <si>
    <t>PARKERS CHAPEL SCHOOL DIST.</t>
  </si>
  <si>
    <t>7008</t>
  </si>
  <si>
    <t>SMACKOVER-NORPHLET SCHOOL DISTRICT</t>
  </si>
  <si>
    <t>7009</t>
  </si>
  <si>
    <t>STRONG-HUTTIG SCHOOL DISTRICT</t>
  </si>
  <si>
    <t>7102</t>
  </si>
  <si>
    <t>VAN BUREN</t>
  </si>
  <si>
    <t>CLINTON SCHOOL DISTRICT</t>
  </si>
  <si>
    <t>7104</t>
  </si>
  <si>
    <t>SHIRLEY SCHOOL DISTRICT</t>
  </si>
  <si>
    <t>7105</t>
  </si>
  <si>
    <t>SOUTH SIDE SCHOOL DISTRICT(VANBUREN)</t>
  </si>
  <si>
    <t>7201</t>
  </si>
  <si>
    <t>WASHINGTON</t>
  </si>
  <si>
    <t>ELKINS SCHOOL DISTRICT</t>
  </si>
  <si>
    <t>7202</t>
  </si>
  <si>
    <t>FARMINGTON SCHOOL DISTRICT</t>
  </si>
  <si>
    <t>7203</t>
  </si>
  <si>
    <t>FAYETTEVILLE SCHOOL DISTRICT</t>
  </si>
  <si>
    <t>7204</t>
  </si>
  <si>
    <t>GREENLAND SCHOOL DISTRICT</t>
  </si>
  <si>
    <t>7205</t>
  </si>
  <si>
    <t>LINCOLN SCHOOL DISTRICT</t>
  </si>
  <si>
    <t>7206</t>
  </si>
  <si>
    <t>PRAIRIE GROVE SCHOOL DISTRICT</t>
  </si>
  <si>
    <t>7207</t>
  </si>
  <si>
    <t>SPRINGDALE SCHOOL DISTRICT</t>
  </si>
  <si>
    <t>7208</t>
  </si>
  <si>
    <t>WEST FORK SCHOOL DISTRICT</t>
  </si>
  <si>
    <t>7301</t>
  </si>
  <si>
    <t>WHITE</t>
  </si>
  <si>
    <t>BALD KNOB SCHOOL DISTRICT</t>
  </si>
  <si>
    <t>7302</t>
  </si>
  <si>
    <t>BEEBE SCHOOL DISTRICT</t>
  </si>
  <si>
    <t>7303</t>
  </si>
  <si>
    <t>BRADFORD SCHOOL DISTRICT</t>
  </si>
  <si>
    <t>7304</t>
  </si>
  <si>
    <t>WHITE CO. CENTRAL SCHOOL DIST.</t>
  </si>
  <si>
    <t>7307</t>
  </si>
  <si>
    <t>RIVERVIEW SCHOOL DISTRICT</t>
  </si>
  <si>
    <t>7309</t>
  </si>
  <si>
    <t>PANGBURN SCHOOL DISTRICT</t>
  </si>
  <si>
    <t>7310</t>
  </si>
  <si>
    <t>ROSE BUD SCHOOL DISTRICT</t>
  </si>
  <si>
    <t>7311</t>
  </si>
  <si>
    <t>SEARCY SCHOOL DISTRICT</t>
  </si>
  <si>
    <t>7401</t>
  </si>
  <si>
    <t>WOODRUFF</t>
  </si>
  <si>
    <t>AUGUSTA SCHOOL DISTRICT</t>
  </si>
  <si>
    <t>7403</t>
  </si>
  <si>
    <t>MCCRORY SCHOOL DISTRICT</t>
  </si>
  <si>
    <t>7503</t>
  </si>
  <si>
    <t>YELL</t>
  </si>
  <si>
    <t>DANVILLE SCHOOL DISTRICT</t>
  </si>
  <si>
    <t>7504</t>
  </si>
  <si>
    <t>DARDANELLE SCHOOL DISTRICT</t>
  </si>
  <si>
    <t>7509</t>
  </si>
  <si>
    <t>WESTERN YELL CO. SCHOOL DIST.</t>
  </si>
  <si>
    <t>7510</t>
  </si>
  <si>
    <t>TWO RIVERS SCHOOL DISTRICT</t>
  </si>
  <si>
    <t>STATEWIDE TOTALS: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</si>
</sst>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;\(&quot;$&quot;#,##0\)"/>
    <numFmt numFmtId="172" formatCode="[$-10409]#,##0.00;\(#,##0.00\)"/>
    <numFmt numFmtId="173" formatCode="[$-10409]#,##0.0;\(#,##0.0\)"/>
    <numFmt numFmtId="174" formatCode="[$-10409]#,##0.000;\(#,##0.000\)"/>
    <numFmt numFmtId="175" formatCode="_(* #,##0.0_);_(* \(#,##0.0\);_(* &quot;-&quot;??_);_(@_)"/>
    <numFmt numFmtId="176" formatCode="_(* #,##0_);_(* \(#,##0\);_(* &quot;-&quot;??_);_(@_)"/>
  </numFmts>
  <fonts count="40">
    <font>
      <sz val="10"/>
      <name val="Arial"/>
      <family val="0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22"/>
      <name val="Arial"/>
      <family val="2"/>
    </font>
    <font>
      <i/>
      <sz val="12"/>
      <color indexed="10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2"/>
      <color indexed="5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72" fontId="2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41" fontId="2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9" fontId="2" fillId="0" borderId="10" xfId="57" applyFont="1" applyBorder="1" applyAlignment="1" applyProtection="1">
      <alignment horizontal="right" vertical="top" wrapText="1" readingOrder="1"/>
      <protection locked="0"/>
    </xf>
    <xf numFmtId="41" fontId="0" fillId="0" borderId="0" xfId="0" applyNumberFormat="1" applyAlignment="1">
      <alignment/>
    </xf>
    <xf numFmtId="172" fontId="2" fillId="0" borderId="10" xfId="0" applyNumberFormat="1" applyFont="1" applyFill="1" applyBorder="1" applyAlignment="1" applyProtection="1">
      <alignment vertical="top" wrapText="1" readingOrder="1"/>
      <protection locked="0"/>
    </xf>
    <xf numFmtId="174" fontId="2" fillId="0" borderId="10" xfId="0" applyNumberFormat="1" applyFont="1" applyFill="1" applyBorder="1" applyAlignment="1" applyProtection="1">
      <alignment vertical="top" wrapText="1" readingOrder="1"/>
      <protection locked="0"/>
    </xf>
    <xf numFmtId="172" fontId="0" fillId="0" borderId="0" xfId="0" applyNumberFormat="1" applyAlignment="1">
      <alignment/>
    </xf>
    <xf numFmtId="9" fontId="2" fillId="0" borderId="12" xfId="57" applyFont="1" applyBorder="1" applyAlignment="1" applyProtection="1">
      <alignment horizontal="right" vertical="top" wrapText="1" readingOrder="1"/>
      <protection locked="0"/>
    </xf>
    <xf numFmtId="172" fontId="2" fillId="0" borderId="12" xfId="0" applyNumberFormat="1" applyFont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172" fontId="2" fillId="0" borderId="0" xfId="0" applyNumberFormat="1" applyFont="1" applyFill="1" applyBorder="1" applyAlignment="1" applyProtection="1">
      <alignment vertical="top" wrapText="1" readingOrder="1"/>
      <protection locked="0"/>
    </xf>
    <xf numFmtId="41" fontId="2" fillId="0" borderId="13" xfId="0" applyNumberFormat="1" applyFont="1" applyBorder="1" applyAlignment="1" applyProtection="1">
      <alignment vertical="top" wrapText="1" readingOrder="1"/>
      <protection locked="0"/>
    </xf>
    <xf numFmtId="172" fontId="2" fillId="0" borderId="14" xfId="0" applyNumberFormat="1" applyFont="1" applyBorder="1" applyAlignment="1" applyProtection="1">
      <alignment vertical="top" wrapText="1" readingOrder="1"/>
      <protection locked="0"/>
    </xf>
    <xf numFmtId="9" fontId="2" fillId="0" borderId="15" xfId="57" applyFont="1" applyBorder="1" applyAlignment="1" applyProtection="1">
      <alignment horizontal="right" vertical="top" wrapText="1" readingOrder="1"/>
      <protection locked="0"/>
    </xf>
    <xf numFmtId="172" fontId="2" fillId="0" borderId="15" xfId="0" applyNumberFormat="1" applyFont="1" applyBorder="1" applyAlignment="1" applyProtection="1">
      <alignment vertical="top" wrapText="1" readingOrder="1"/>
      <protection locked="0"/>
    </xf>
    <xf numFmtId="176" fontId="2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Fill="1" applyBorder="1" applyAlignment="1" applyProtection="1">
      <alignment vertical="top" wrapText="1" readingOrder="1"/>
      <protection locked="0"/>
    </xf>
    <xf numFmtId="41" fontId="2" fillId="0" borderId="10" xfId="0" applyNumberFormat="1" applyFont="1" applyFill="1" applyBorder="1" applyAlignment="1" applyProtection="1">
      <alignment vertical="top" wrapText="1" readingOrder="1"/>
      <protection locked="0"/>
    </xf>
    <xf numFmtId="176" fontId="2" fillId="0" borderId="10" xfId="0" applyNumberFormat="1" applyFont="1" applyFill="1" applyBorder="1" applyAlignment="1" applyProtection="1">
      <alignment vertical="top" wrapText="1" readingOrder="1"/>
      <protection locked="0"/>
    </xf>
    <xf numFmtId="9" fontId="2" fillId="0" borderId="10" xfId="57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Alignment="1">
      <alignment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14" fontId="1" fillId="0" borderId="0" xfId="0" applyNumberFormat="1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2C2D1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5"/>
  <sheetViews>
    <sheetView showGridLines="0" tabSelected="1" zoomScalePageLayoutView="0" workbookViewId="0" topLeftCell="A49">
      <selection activeCell="D24" sqref="D24"/>
    </sheetView>
  </sheetViews>
  <sheetFormatPr defaultColWidth="9.140625" defaultRowHeight="12.75"/>
  <cols>
    <col min="1" max="14" width="25.7109375" style="0" customWidth="1"/>
  </cols>
  <sheetData>
    <row r="1" ht="19.5" customHeight="1"/>
    <row r="2" spans="1:12" ht="19.5" customHeight="1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9.5" customHeight="1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9.5" customHeight="1">
      <c r="A4" s="33" t="s">
        <v>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9.5" customHeight="1">
      <c r="A5" s="34">
        <v>43938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ht="19.5" customHeight="1">
      <c r="A6" s="7" t="s">
        <v>11</v>
      </c>
    </row>
    <row r="7" spans="1:5" ht="19.5" customHeight="1">
      <c r="A7" s="32" t="s">
        <v>0</v>
      </c>
      <c r="B7" s="32"/>
      <c r="C7" s="32"/>
      <c r="D7" s="32"/>
      <c r="E7" s="32"/>
    </row>
    <row r="8" spans="1:5" ht="19.5" customHeight="1">
      <c r="A8" s="32" t="s">
        <v>1</v>
      </c>
      <c r="B8" s="32"/>
      <c r="C8" s="32"/>
      <c r="D8" s="32"/>
      <c r="E8" s="32"/>
    </row>
    <row r="9" spans="1:5" ht="19.5" customHeight="1">
      <c r="A9" s="32" t="s">
        <v>2</v>
      </c>
      <c r="B9" s="32"/>
      <c r="C9" s="32"/>
      <c r="D9" s="32"/>
      <c r="E9" s="32"/>
    </row>
    <row r="10" spans="1:6" ht="19.5" customHeight="1">
      <c r="A10" s="32" t="s">
        <v>3</v>
      </c>
      <c r="B10" s="32"/>
      <c r="C10" s="32"/>
      <c r="D10" s="32"/>
      <c r="E10" s="32"/>
      <c r="F10" s="32"/>
    </row>
    <row r="11" spans="1:6" ht="19.5" customHeight="1">
      <c r="A11" s="32" t="s">
        <v>4</v>
      </c>
      <c r="B11" s="32"/>
      <c r="C11" s="32"/>
      <c r="D11" s="32"/>
      <c r="E11" s="32"/>
      <c r="F11" s="32"/>
    </row>
    <row r="12" spans="1:7" ht="19.5" customHeight="1">
      <c r="A12" s="32" t="s">
        <v>5</v>
      </c>
      <c r="B12" s="32"/>
      <c r="C12" s="32"/>
      <c r="D12" s="32"/>
      <c r="E12" s="32"/>
      <c r="F12" s="32"/>
      <c r="G12" s="32"/>
    </row>
    <row r="13" spans="1:7" ht="19.5" customHeight="1">
      <c r="A13" s="32" t="s">
        <v>6</v>
      </c>
      <c r="B13" s="32"/>
      <c r="C13" s="32"/>
      <c r="D13" s="32"/>
      <c r="E13" s="32"/>
      <c r="F13" s="32"/>
      <c r="G13" s="32"/>
    </row>
    <row r="14" spans="1:4" ht="19.5" customHeight="1">
      <c r="A14" s="32" t="s">
        <v>7</v>
      </c>
      <c r="B14" s="32"/>
      <c r="C14" s="32"/>
      <c r="D14" s="32"/>
    </row>
    <row r="15" ht="19.5" customHeight="1"/>
    <row r="16" spans="1:13" ht="30" customHeight="1">
      <c r="A16" s="1" t="s">
        <v>12</v>
      </c>
      <c r="B16" s="8" t="s">
        <v>13</v>
      </c>
      <c r="C16" s="1" t="s">
        <v>14</v>
      </c>
      <c r="D16" s="1" t="s">
        <v>15</v>
      </c>
      <c r="E16" s="1" t="s">
        <v>16</v>
      </c>
      <c r="F16" s="1" t="s">
        <v>17</v>
      </c>
      <c r="G16" s="1" t="s">
        <v>18</v>
      </c>
      <c r="H16" s="1" t="s">
        <v>19</v>
      </c>
      <c r="I16" s="1" t="s">
        <v>20</v>
      </c>
      <c r="J16" s="1" t="s">
        <v>21</v>
      </c>
      <c r="K16" s="1" t="s">
        <v>22</v>
      </c>
      <c r="L16" s="1" t="s">
        <v>23</v>
      </c>
      <c r="M16" s="1" t="s">
        <v>24</v>
      </c>
    </row>
    <row r="17" spans="1:13" ht="12.75">
      <c r="A17" s="6" t="s">
        <v>25</v>
      </c>
      <c r="B17" s="2" t="s">
        <v>26</v>
      </c>
      <c r="C17" s="10" t="s">
        <v>27</v>
      </c>
      <c r="D17" s="9">
        <v>105954804</v>
      </c>
      <c r="E17" s="9">
        <v>40219415</v>
      </c>
      <c r="F17" s="9">
        <v>18105030</v>
      </c>
      <c r="G17" s="9">
        <f>SUM(D17:F17)</f>
        <v>164279249</v>
      </c>
      <c r="H17" s="9">
        <v>160347502</v>
      </c>
      <c r="I17" s="11">
        <f>SUM(G17-H17)/H17</f>
        <v>0.024520163712933925</v>
      </c>
      <c r="J17" s="3">
        <v>25</v>
      </c>
      <c r="K17" s="3">
        <v>13</v>
      </c>
      <c r="L17" s="3">
        <v>38</v>
      </c>
      <c r="M17" s="24">
        <v>328559</v>
      </c>
    </row>
    <row r="18" spans="1:13" ht="24">
      <c r="A18" s="6" t="s">
        <v>28</v>
      </c>
      <c r="B18" s="2" t="s">
        <v>26</v>
      </c>
      <c r="C18" s="10" t="s">
        <v>29</v>
      </c>
      <c r="D18" s="9">
        <v>131224839</v>
      </c>
      <c r="E18" s="9">
        <v>79850130</v>
      </c>
      <c r="F18" s="9">
        <v>13052295</v>
      </c>
      <c r="G18" s="9">
        <f aca="true" t="shared" si="0" ref="G18:G81">SUM(D18:F18)</f>
        <v>224127264</v>
      </c>
      <c r="H18" s="9">
        <v>217196371</v>
      </c>
      <c r="I18" s="11">
        <f aca="true" t="shared" si="1" ref="I18:I81">SUM(G18-H18)/H18</f>
        <v>0.03191072193374723</v>
      </c>
      <c r="J18" s="3">
        <v>27.5</v>
      </c>
      <c r="K18" s="3">
        <v>9.4</v>
      </c>
      <c r="L18" s="3">
        <v>36.9</v>
      </c>
      <c r="M18" s="24">
        <v>493080</v>
      </c>
    </row>
    <row r="19" spans="1:13" ht="24">
      <c r="A19" s="6" t="s">
        <v>30</v>
      </c>
      <c r="B19" s="2" t="s">
        <v>31</v>
      </c>
      <c r="C19" s="10" t="s">
        <v>32</v>
      </c>
      <c r="D19" s="9">
        <v>95573962</v>
      </c>
      <c r="E19" s="9">
        <v>149805170</v>
      </c>
      <c r="F19" s="9">
        <v>8380580</v>
      </c>
      <c r="G19" s="9">
        <f t="shared" si="0"/>
        <v>253759712</v>
      </c>
      <c r="H19" s="9">
        <v>257806264</v>
      </c>
      <c r="I19" s="11">
        <f t="shared" si="1"/>
        <v>-0.015696096507569732</v>
      </c>
      <c r="J19" s="3">
        <v>26</v>
      </c>
      <c r="K19" s="3">
        <v>13.97</v>
      </c>
      <c r="L19" s="3">
        <v>39.97</v>
      </c>
      <c r="M19" s="24">
        <v>527821</v>
      </c>
    </row>
    <row r="20" spans="1:13" ht="24">
      <c r="A20" s="6" t="s">
        <v>33</v>
      </c>
      <c r="B20" s="2" t="s">
        <v>31</v>
      </c>
      <c r="C20" s="10" t="s">
        <v>34</v>
      </c>
      <c r="D20" s="9">
        <v>70290387</v>
      </c>
      <c r="E20" s="9">
        <v>31699205</v>
      </c>
      <c r="F20" s="9">
        <v>17097980</v>
      </c>
      <c r="G20" s="9">
        <f t="shared" si="0"/>
        <v>119087572</v>
      </c>
      <c r="H20" s="9">
        <v>115521275</v>
      </c>
      <c r="I20" s="11">
        <f t="shared" si="1"/>
        <v>0.03087134382822558</v>
      </c>
      <c r="J20" s="3">
        <v>25</v>
      </c>
      <c r="K20" s="3">
        <v>10.5</v>
      </c>
      <c r="L20" s="3">
        <v>35.5</v>
      </c>
      <c r="M20" s="24">
        <v>238175</v>
      </c>
    </row>
    <row r="21" spans="1:13" ht="12.75">
      <c r="A21" s="6" t="s">
        <v>35</v>
      </c>
      <c r="B21" s="2" t="s">
        <v>36</v>
      </c>
      <c r="C21" s="10" t="s">
        <v>37</v>
      </c>
      <c r="D21" s="9">
        <v>47562322</v>
      </c>
      <c r="E21" s="9">
        <v>8217410</v>
      </c>
      <c r="F21" s="9">
        <v>2569830</v>
      </c>
      <c r="G21" s="9">
        <f t="shared" si="0"/>
        <v>58349562</v>
      </c>
      <c r="H21" s="9">
        <v>56453776</v>
      </c>
      <c r="I21" s="11">
        <f t="shared" si="1"/>
        <v>0.03358120810200543</v>
      </c>
      <c r="J21" s="3">
        <v>25</v>
      </c>
      <c r="K21" s="3">
        <v>7.67</v>
      </c>
      <c r="L21" s="3">
        <v>32.67</v>
      </c>
      <c r="M21" s="24">
        <v>116700</v>
      </c>
    </row>
    <row r="22" spans="1:13" ht="24">
      <c r="A22" s="6" t="s">
        <v>38</v>
      </c>
      <c r="B22" s="2" t="s">
        <v>36</v>
      </c>
      <c r="C22" s="10" t="s">
        <v>39</v>
      </c>
      <c r="D22" s="9">
        <v>482509932</v>
      </c>
      <c r="E22" s="9">
        <v>136918010</v>
      </c>
      <c r="F22" s="9">
        <v>28795700</v>
      </c>
      <c r="G22" s="9">
        <f t="shared" si="0"/>
        <v>648223642</v>
      </c>
      <c r="H22" s="9">
        <v>625367142</v>
      </c>
      <c r="I22" s="11">
        <f t="shared" si="1"/>
        <v>0.036548930164290595</v>
      </c>
      <c r="J22" s="3">
        <v>25.29</v>
      </c>
      <c r="K22" s="3">
        <v>6.87</v>
      </c>
      <c r="L22" s="3">
        <v>32.16</v>
      </c>
      <c r="M22" s="24">
        <v>1311486</v>
      </c>
    </row>
    <row r="23" spans="1:13" ht="24">
      <c r="A23" s="6" t="s">
        <v>40</v>
      </c>
      <c r="B23" s="2" t="s">
        <v>36</v>
      </c>
      <c r="C23" s="10" t="s">
        <v>41</v>
      </c>
      <c r="D23" s="9">
        <v>54298707</v>
      </c>
      <c r="E23" s="9">
        <v>9429530</v>
      </c>
      <c r="F23" s="9">
        <v>4411030</v>
      </c>
      <c r="G23" s="9">
        <f t="shared" si="0"/>
        <v>68139267</v>
      </c>
      <c r="H23" s="9">
        <v>65710360</v>
      </c>
      <c r="I23" s="11">
        <f t="shared" si="1"/>
        <v>0.03696383644831652</v>
      </c>
      <c r="J23" s="3">
        <v>27</v>
      </c>
      <c r="K23" s="3">
        <v>7.39</v>
      </c>
      <c r="L23" s="3">
        <v>34.39</v>
      </c>
      <c r="M23" s="24">
        <v>147181</v>
      </c>
    </row>
    <row r="24" spans="1:13" ht="24">
      <c r="A24" s="6" t="s">
        <v>42</v>
      </c>
      <c r="B24" s="2" t="s">
        <v>43</v>
      </c>
      <c r="C24" s="10" t="s">
        <v>44</v>
      </c>
      <c r="D24" s="9">
        <v>1775973010</v>
      </c>
      <c r="E24" s="9">
        <v>383501490</v>
      </c>
      <c r="F24" s="9">
        <v>47016875</v>
      </c>
      <c r="G24" s="9">
        <f t="shared" si="0"/>
        <v>2206491375</v>
      </c>
      <c r="H24" s="9">
        <v>2053915665</v>
      </c>
      <c r="I24" s="11">
        <f t="shared" si="1"/>
        <v>0.07428528473684921</v>
      </c>
      <c r="J24" s="3">
        <v>27</v>
      </c>
      <c r="K24" s="3">
        <v>21.5</v>
      </c>
      <c r="L24" s="3">
        <v>48.5</v>
      </c>
      <c r="M24" s="24">
        <v>4766021</v>
      </c>
    </row>
    <row r="25" spans="1:13" ht="24">
      <c r="A25" s="6" t="s">
        <v>45</v>
      </c>
      <c r="B25" s="2" t="s">
        <v>43</v>
      </c>
      <c r="C25" s="10" t="s">
        <v>46</v>
      </c>
      <c r="D25" s="9">
        <v>38194630</v>
      </c>
      <c r="E25" s="9">
        <v>14468710</v>
      </c>
      <c r="F25" s="9">
        <v>10013235</v>
      </c>
      <c r="G25" s="9">
        <f t="shared" si="0"/>
        <v>62676575</v>
      </c>
      <c r="H25" s="9">
        <v>61679600</v>
      </c>
      <c r="I25" s="11">
        <f t="shared" si="1"/>
        <v>0.01616377213860012</v>
      </c>
      <c r="J25" s="3">
        <v>25</v>
      </c>
      <c r="K25" s="3">
        <v>14.9</v>
      </c>
      <c r="L25" s="3">
        <v>39.9</v>
      </c>
      <c r="M25" s="24">
        <v>125352</v>
      </c>
    </row>
    <row r="26" spans="1:13" ht="12.75">
      <c r="A26" s="6" t="s">
        <v>47</v>
      </c>
      <c r="B26" s="2" t="s">
        <v>43</v>
      </c>
      <c r="C26" s="10" t="s">
        <v>48</v>
      </c>
      <c r="D26" s="9">
        <v>93811600</v>
      </c>
      <c r="E26" s="9">
        <v>33612230</v>
      </c>
      <c r="F26" s="9">
        <v>52300855</v>
      </c>
      <c r="G26" s="9">
        <f t="shared" si="0"/>
        <v>179724685</v>
      </c>
      <c r="H26" s="9">
        <v>175481265</v>
      </c>
      <c r="I26" s="11">
        <f t="shared" si="1"/>
        <v>0.02418161277786549</v>
      </c>
      <c r="J26" s="3">
        <v>28</v>
      </c>
      <c r="K26" s="3">
        <v>18</v>
      </c>
      <c r="L26" s="3">
        <v>46</v>
      </c>
      <c r="M26" s="24">
        <v>402583</v>
      </c>
    </row>
    <row r="27" spans="1:13" ht="24">
      <c r="A27" s="6" t="s">
        <v>49</v>
      </c>
      <c r="B27" s="2" t="s">
        <v>43</v>
      </c>
      <c r="C27" s="10" t="s">
        <v>50</v>
      </c>
      <c r="D27" s="9">
        <v>245016700</v>
      </c>
      <c r="E27" s="9">
        <v>42915595</v>
      </c>
      <c r="F27" s="9">
        <v>16269580</v>
      </c>
      <c r="G27" s="9">
        <f t="shared" si="0"/>
        <v>304201875</v>
      </c>
      <c r="H27" s="9">
        <v>295083760</v>
      </c>
      <c r="I27" s="11">
        <f t="shared" si="1"/>
        <v>0.030900090875892322</v>
      </c>
      <c r="J27" s="3">
        <v>25.8</v>
      </c>
      <c r="K27" s="3">
        <v>13.9</v>
      </c>
      <c r="L27" s="3">
        <v>39.7</v>
      </c>
      <c r="M27" s="24">
        <v>627872</v>
      </c>
    </row>
    <row r="28" spans="1:13" ht="12.75">
      <c r="A28" s="6" t="s">
        <v>51</v>
      </c>
      <c r="B28" s="2" t="s">
        <v>43</v>
      </c>
      <c r="C28" s="10" t="s">
        <v>52</v>
      </c>
      <c r="D28" s="9">
        <v>1670394090</v>
      </c>
      <c r="E28" s="9">
        <v>416471320</v>
      </c>
      <c r="F28" s="9">
        <v>56606880</v>
      </c>
      <c r="G28" s="9">
        <f t="shared" si="0"/>
        <v>2143472290</v>
      </c>
      <c r="H28" s="9">
        <v>2049621995</v>
      </c>
      <c r="I28" s="11">
        <f t="shared" si="1"/>
        <v>0.04578907487768251</v>
      </c>
      <c r="J28" s="3">
        <v>29.4</v>
      </c>
      <c r="K28" s="3">
        <v>12.5</v>
      </c>
      <c r="L28" s="3">
        <v>41.9</v>
      </c>
      <c r="M28" s="24">
        <v>5041447</v>
      </c>
    </row>
    <row r="29" spans="1:13" ht="24">
      <c r="A29" s="6" t="s">
        <v>53</v>
      </c>
      <c r="B29" s="2" t="s">
        <v>43</v>
      </c>
      <c r="C29" s="10" t="s">
        <v>54</v>
      </c>
      <c r="D29" s="9">
        <v>267649920</v>
      </c>
      <c r="E29" s="9">
        <v>81064988</v>
      </c>
      <c r="F29" s="9">
        <v>18274921</v>
      </c>
      <c r="G29" s="9">
        <f t="shared" si="0"/>
        <v>366989829</v>
      </c>
      <c r="H29" s="9">
        <v>367299665</v>
      </c>
      <c r="I29" s="11">
        <f t="shared" si="1"/>
        <v>-0.0008435510007884162</v>
      </c>
      <c r="J29" s="3">
        <v>25</v>
      </c>
      <c r="K29" s="3">
        <v>20</v>
      </c>
      <c r="L29" s="3">
        <v>45</v>
      </c>
      <c r="M29" s="24">
        <v>733980</v>
      </c>
    </row>
    <row r="30" spans="1:13" ht="24">
      <c r="A30" s="6" t="s">
        <v>55</v>
      </c>
      <c r="B30" s="2" t="s">
        <v>43</v>
      </c>
      <c r="C30" s="10" t="s">
        <v>56</v>
      </c>
      <c r="D30" s="9">
        <v>88429090</v>
      </c>
      <c r="E30" s="9">
        <v>21281060</v>
      </c>
      <c r="F30" s="9">
        <v>5805355</v>
      </c>
      <c r="G30" s="9">
        <f t="shared" si="0"/>
        <v>115515505</v>
      </c>
      <c r="H30" s="9">
        <v>105925230</v>
      </c>
      <c r="I30" s="11">
        <f t="shared" si="1"/>
        <v>0.0905381560181649</v>
      </c>
      <c r="J30" s="3">
        <v>25</v>
      </c>
      <c r="K30" s="3">
        <v>23.7</v>
      </c>
      <c r="L30" s="3">
        <v>48.7</v>
      </c>
      <c r="M30" s="24">
        <v>231031</v>
      </c>
    </row>
    <row r="31" spans="1:13" ht="12.75">
      <c r="A31" s="6" t="s">
        <v>57</v>
      </c>
      <c r="B31" s="2" t="s">
        <v>58</v>
      </c>
      <c r="C31" s="10" t="s">
        <v>59</v>
      </c>
      <c r="D31" s="9">
        <v>23142263</v>
      </c>
      <c r="E31" s="9">
        <v>7157293</v>
      </c>
      <c r="F31" s="9">
        <v>2538640</v>
      </c>
      <c r="G31" s="9">
        <f t="shared" si="0"/>
        <v>32838196</v>
      </c>
      <c r="H31" s="9">
        <v>31351368</v>
      </c>
      <c r="I31" s="11">
        <f t="shared" si="1"/>
        <v>0.04742466102276621</v>
      </c>
      <c r="J31" s="3">
        <v>25.6</v>
      </c>
      <c r="K31" s="3">
        <v>8</v>
      </c>
      <c r="L31" s="3">
        <v>33.6</v>
      </c>
      <c r="M31" s="24">
        <v>67252</v>
      </c>
    </row>
    <row r="32" spans="1:13" ht="24">
      <c r="A32" s="6" t="s">
        <v>60</v>
      </c>
      <c r="B32" s="2" t="s">
        <v>58</v>
      </c>
      <c r="C32" s="10" t="s">
        <v>61</v>
      </c>
      <c r="D32" s="9">
        <v>45012352</v>
      </c>
      <c r="E32" s="9">
        <v>10454195</v>
      </c>
      <c r="F32" s="9">
        <v>1929710</v>
      </c>
      <c r="G32" s="9">
        <f t="shared" si="0"/>
        <v>57396257</v>
      </c>
      <c r="H32" s="9">
        <v>55943472</v>
      </c>
      <c r="I32" s="11">
        <f t="shared" si="1"/>
        <v>0.02596880293736506</v>
      </c>
      <c r="J32" s="3">
        <v>25</v>
      </c>
      <c r="K32" s="3">
        <v>7</v>
      </c>
      <c r="L32" s="3">
        <v>32</v>
      </c>
      <c r="M32" s="24">
        <v>114792</v>
      </c>
    </row>
    <row r="33" spans="1:13" ht="24">
      <c r="A33" s="6" t="s">
        <v>62</v>
      </c>
      <c r="B33" s="2" t="s">
        <v>58</v>
      </c>
      <c r="C33" s="10" t="s">
        <v>63</v>
      </c>
      <c r="D33" s="9">
        <v>258038967</v>
      </c>
      <c r="E33" s="9">
        <v>74784435</v>
      </c>
      <c r="F33" s="9">
        <v>21315600</v>
      </c>
      <c r="G33" s="9">
        <f t="shared" si="0"/>
        <v>354139002</v>
      </c>
      <c r="H33" s="9">
        <v>344529242</v>
      </c>
      <c r="I33" s="11">
        <f t="shared" si="1"/>
        <v>0.027892436485841166</v>
      </c>
      <c r="J33" s="3">
        <v>25</v>
      </c>
      <c r="K33" s="3">
        <v>14.2</v>
      </c>
      <c r="L33" s="3">
        <v>39.2</v>
      </c>
      <c r="M33" s="24">
        <v>708278</v>
      </c>
    </row>
    <row r="34" spans="1:13" ht="12.75">
      <c r="A34" s="6" t="s">
        <v>64</v>
      </c>
      <c r="B34" s="2" t="s">
        <v>58</v>
      </c>
      <c r="C34" s="10" t="s">
        <v>65</v>
      </c>
      <c r="D34" s="9">
        <v>26534695</v>
      </c>
      <c r="E34" s="9">
        <v>6029185</v>
      </c>
      <c r="F34" s="9">
        <v>1625920</v>
      </c>
      <c r="G34" s="9">
        <f t="shared" si="0"/>
        <v>34189800</v>
      </c>
      <c r="H34" s="9">
        <v>33209155</v>
      </c>
      <c r="I34" s="11">
        <f t="shared" si="1"/>
        <v>0.029529357190810786</v>
      </c>
      <c r="J34" s="3">
        <v>25</v>
      </c>
      <c r="K34" s="3">
        <v>13.1</v>
      </c>
      <c r="L34" s="3">
        <v>38.1</v>
      </c>
      <c r="M34" s="24">
        <v>68380</v>
      </c>
    </row>
    <row r="35" spans="1:13" ht="24">
      <c r="A35" s="6" t="s">
        <v>66</v>
      </c>
      <c r="B35" s="2" t="s">
        <v>58</v>
      </c>
      <c r="C35" s="10" t="s">
        <v>67</v>
      </c>
      <c r="D35" s="9">
        <v>41387290</v>
      </c>
      <c r="E35" s="9">
        <v>11151260</v>
      </c>
      <c r="F35" s="9">
        <v>3632805</v>
      </c>
      <c r="G35" s="9">
        <f t="shared" si="0"/>
        <v>56171355</v>
      </c>
      <c r="H35" s="9">
        <v>54849000</v>
      </c>
      <c r="I35" s="11">
        <f t="shared" si="1"/>
        <v>0.024109008368429687</v>
      </c>
      <c r="J35" s="3">
        <v>25</v>
      </c>
      <c r="K35" s="3">
        <v>14.7</v>
      </c>
      <c r="L35" s="3">
        <v>39.7</v>
      </c>
      <c r="M35" s="24">
        <v>112344</v>
      </c>
    </row>
    <row r="36" spans="1:13" ht="24">
      <c r="A36" s="6" t="s">
        <v>68</v>
      </c>
      <c r="B36" s="2" t="s">
        <v>58</v>
      </c>
      <c r="C36" s="10" t="s">
        <v>69</v>
      </c>
      <c r="D36" s="9">
        <v>30996750</v>
      </c>
      <c r="E36" s="9">
        <v>5709205</v>
      </c>
      <c r="F36" s="9">
        <v>2571570</v>
      </c>
      <c r="G36" s="9">
        <f t="shared" si="0"/>
        <v>39277525</v>
      </c>
      <c r="H36" s="9">
        <v>38052680</v>
      </c>
      <c r="I36" s="11">
        <f t="shared" si="1"/>
        <v>0.032188140230858905</v>
      </c>
      <c r="J36" s="3">
        <v>25.9</v>
      </c>
      <c r="K36" s="3">
        <v>13.1</v>
      </c>
      <c r="L36" s="3">
        <v>39</v>
      </c>
      <c r="M36" s="24">
        <v>81383</v>
      </c>
    </row>
    <row r="37" spans="1:13" ht="24">
      <c r="A37" s="6" t="s">
        <v>70</v>
      </c>
      <c r="B37" s="2" t="s">
        <v>71</v>
      </c>
      <c r="C37" s="10" t="s">
        <v>72</v>
      </c>
      <c r="D37" s="9">
        <v>22877219</v>
      </c>
      <c r="E37" s="9">
        <v>7386485</v>
      </c>
      <c r="F37" s="9">
        <v>3328090</v>
      </c>
      <c r="G37" s="9">
        <f t="shared" si="0"/>
        <v>33591794</v>
      </c>
      <c r="H37" s="9">
        <v>33668359</v>
      </c>
      <c r="I37" s="11">
        <f t="shared" si="1"/>
        <v>-0.002274093608185656</v>
      </c>
      <c r="J37" s="3">
        <v>25</v>
      </c>
      <c r="K37" s="3">
        <v>16.5</v>
      </c>
      <c r="L37" s="3">
        <v>41.5</v>
      </c>
      <c r="M37" s="24">
        <v>67183</v>
      </c>
    </row>
    <row r="38" spans="1:13" ht="12.75">
      <c r="A38" s="6" t="s">
        <v>73</v>
      </c>
      <c r="B38" s="2" t="s">
        <v>71</v>
      </c>
      <c r="C38" s="10" t="s">
        <v>74</v>
      </c>
      <c r="D38" s="9">
        <v>58770889</v>
      </c>
      <c r="E38" s="9">
        <v>28763975</v>
      </c>
      <c r="F38" s="9">
        <v>6949320</v>
      </c>
      <c r="G38" s="9">
        <f t="shared" si="0"/>
        <v>94484184</v>
      </c>
      <c r="H38" s="9">
        <v>91259919</v>
      </c>
      <c r="I38" s="11">
        <f t="shared" si="1"/>
        <v>0.03533057047749517</v>
      </c>
      <c r="J38" s="3">
        <v>25</v>
      </c>
      <c r="K38" s="3">
        <v>11.5</v>
      </c>
      <c r="L38" s="3">
        <v>36.5</v>
      </c>
      <c r="M38" s="24">
        <v>188969</v>
      </c>
    </row>
    <row r="39" spans="1:13" ht="24">
      <c r="A39" s="6" t="s">
        <v>75</v>
      </c>
      <c r="B39" s="2" t="s">
        <v>76</v>
      </c>
      <c r="C39" s="10" t="s">
        <v>77</v>
      </c>
      <c r="D39" s="9">
        <v>51158169</v>
      </c>
      <c r="E39" s="9">
        <v>26425000</v>
      </c>
      <c r="F39" s="9">
        <v>14828330</v>
      </c>
      <c r="G39" s="9">
        <f t="shared" si="0"/>
        <v>92411499</v>
      </c>
      <c r="H39" s="9">
        <v>93798384</v>
      </c>
      <c r="I39" s="11">
        <f t="shared" si="1"/>
        <v>-0.014785809103065144</v>
      </c>
      <c r="J39" s="3">
        <v>30</v>
      </c>
      <c r="K39" s="3">
        <v>6.7</v>
      </c>
      <c r="L39" s="3">
        <v>36.7</v>
      </c>
      <c r="M39" s="24">
        <v>221788</v>
      </c>
    </row>
    <row r="40" spans="1:13" ht="24">
      <c r="A40" s="6" t="s">
        <v>78</v>
      </c>
      <c r="B40" s="2" t="s">
        <v>79</v>
      </c>
      <c r="C40" s="10" t="s">
        <v>80</v>
      </c>
      <c r="D40" s="9">
        <v>96960602</v>
      </c>
      <c r="E40" s="9">
        <v>40309094</v>
      </c>
      <c r="F40" s="9">
        <v>25234540</v>
      </c>
      <c r="G40" s="9">
        <f t="shared" si="0"/>
        <v>162504236</v>
      </c>
      <c r="H40" s="9">
        <v>159725838</v>
      </c>
      <c r="I40" s="11">
        <f t="shared" si="1"/>
        <v>0.01739479369643376</v>
      </c>
      <c r="J40" s="3">
        <v>25</v>
      </c>
      <c r="K40" s="3">
        <v>17.5</v>
      </c>
      <c r="L40" s="3">
        <v>42.5</v>
      </c>
      <c r="M40" s="24">
        <v>325008</v>
      </c>
    </row>
    <row r="41" spans="1:13" ht="24">
      <c r="A41" s="6" t="s">
        <v>81</v>
      </c>
      <c r="B41" s="2" t="s">
        <v>79</v>
      </c>
      <c r="C41" s="10" t="s">
        <v>82</v>
      </c>
      <c r="D41" s="9">
        <v>197250867</v>
      </c>
      <c r="E41" s="9">
        <v>30100987</v>
      </c>
      <c r="F41" s="9">
        <v>8018720</v>
      </c>
      <c r="G41" s="9">
        <f t="shared" si="0"/>
        <v>235370574</v>
      </c>
      <c r="H41" s="9">
        <v>226229039</v>
      </c>
      <c r="I41" s="11">
        <f t="shared" si="1"/>
        <v>0.04040831822655623</v>
      </c>
      <c r="J41" s="3">
        <v>25</v>
      </c>
      <c r="K41" s="3">
        <v>11.13</v>
      </c>
      <c r="L41" s="3">
        <v>36.13</v>
      </c>
      <c r="M41" s="24">
        <v>470741</v>
      </c>
    </row>
    <row r="42" spans="1:13" ht="24">
      <c r="A42" s="6" t="s">
        <v>83</v>
      </c>
      <c r="B42" s="2" t="s">
        <v>79</v>
      </c>
      <c r="C42" s="10" t="s">
        <v>84</v>
      </c>
      <c r="D42" s="9">
        <v>52651622</v>
      </c>
      <c r="E42" s="9">
        <v>25165664</v>
      </c>
      <c r="F42" s="9">
        <v>6470310</v>
      </c>
      <c r="G42" s="9">
        <f t="shared" si="0"/>
        <v>84287596</v>
      </c>
      <c r="H42" s="9">
        <v>81257865</v>
      </c>
      <c r="I42" s="11">
        <f t="shared" si="1"/>
        <v>0.0372853876975478</v>
      </c>
      <c r="J42" s="3">
        <v>25</v>
      </c>
      <c r="K42" s="3">
        <v>11</v>
      </c>
      <c r="L42" s="3">
        <v>36</v>
      </c>
      <c r="M42" s="24">
        <v>168575</v>
      </c>
    </row>
    <row r="43" spans="1:13" ht="24">
      <c r="A43" s="6" t="s">
        <v>85</v>
      </c>
      <c r="B43" s="2" t="s">
        <v>86</v>
      </c>
      <c r="C43" s="10" t="s">
        <v>87</v>
      </c>
      <c r="D43" s="9">
        <v>24294126</v>
      </c>
      <c r="E43" s="9">
        <v>7304460</v>
      </c>
      <c r="F43" s="9">
        <v>7538343</v>
      </c>
      <c r="G43" s="9">
        <f t="shared" si="0"/>
        <v>39136929</v>
      </c>
      <c r="H43" s="9">
        <v>37965924</v>
      </c>
      <c r="I43" s="11">
        <f t="shared" si="1"/>
        <v>0.030843579626825362</v>
      </c>
      <c r="J43" s="3">
        <v>25</v>
      </c>
      <c r="K43" s="3">
        <v>16.81</v>
      </c>
      <c r="L43" s="3">
        <v>41.81</v>
      </c>
      <c r="M43" s="24">
        <v>78273</v>
      </c>
    </row>
    <row r="44" spans="1:13" ht="24">
      <c r="A44" s="6" t="s">
        <v>88</v>
      </c>
      <c r="B44" s="2" t="s">
        <v>86</v>
      </c>
      <c r="C44" s="10" t="s">
        <v>89</v>
      </c>
      <c r="D44" s="9">
        <v>85026052</v>
      </c>
      <c r="E44" s="9">
        <v>27210600</v>
      </c>
      <c r="F44" s="9">
        <v>21555760</v>
      </c>
      <c r="G44" s="9">
        <f t="shared" si="0"/>
        <v>133792412</v>
      </c>
      <c r="H44" s="9">
        <v>126734989</v>
      </c>
      <c r="I44" s="11">
        <f t="shared" si="1"/>
        <v>0.05568646082416909</v>
      </c>
      <c r="J44" s="3">
        <v>29</v>
      </c>
      <c r="K44" s="3">
        <v>7</v>
      </c>
      <c r="L44" s="3">
        <v>36</v>
      </c>
      <c r="M44" s="24">
        <v>310398</v>
      </c>
    </row>
    <row r="45" spans="1:13" ht="24">
      <c r="A45" s="6" t="s">
        <v>90</v>
      </c>
      <c r="B45" s="2" t="s">
        <v>91</v>
      </c>
      <c r="C45" s="10" t="s">
        <v>92</v>
      </c>
      <c r="D45" s="9">
        <v>140849036</v>
      </c>
      <c r="E45" s="9">
        <v>48357645</v>
      </c>
      <c r="F45" s="9">
        <v>22053150</v>
      </c>
      <c r="G45" s="9">
        <f t="shared" si="0"/>
        <v>211259831</v>
      </c>
      <c r="H45" s="9">
        <v>207188947</v>
      </c>
      <c r="I45" s="11">
        <f t="shared" si="1"/>
        <v>0.01964817167587613</v>
      </c>
      <c r="J45" s="3">
        <v>27</v>
      </c>
      <c r="K45" s="3">
        <v>17.65</v>
      </c>
      <c r="L45" s="3">
        <v>44.65</v>
      </c>
      <c r="M45" s="24">
        <v>456322</v>
      </c>
    </row>
    <row r="46" spans="1:13" ht="12.75">
      <c r="A46" s="6" t="s">
        <v>93</v>
      </c>
      <c r="B46" s="2" t="s">
        <v>91</v>
      </c>
      <c r="C46" s="10" t="s">
        <v>94</v>
      </c>
      <c r="D46" s="9">
        <v>29279950</v>
      </c>
      <c r="E46" s="9">
        <v>19944710</v>
      </c>
      <c r="F46" s="9">
        <v>15428600</v>
      </c>
      <c r="G46" s="9">
        <f t="shared" si="0"/>
        <v>64653260</v>
      </c>
      <c r="H46" s="9">
        <v>62491956</v>
      </c>
      <c r="I46" s="11">
        <f t="shared" si="1"/>
        <v>0.03458531526841631</v>
      </c>
      <c r="J46" s="3">
        <v>25</v>
      </c>
      <c r="K46" s="3">
        <v>11</v>
      </c>
      <c r="L46" s="3">
        <v>36</v>
      </c>
      <c r="M46" s="24">
        <v>129306</v>
      </c>
    </row>
    <row r="47" spans="1:13" ht="12.75">
      <c r="A47" s="6" t="s">
        <v>95</v>
      </c>
      <c r="B47" s="2" t="s">
        <v>96</v>
      </c>
      <c r="C47" s="10" t="s">
        <v>97</v>
      </c>
      <c r="D47" s="9">
        <v>64239532</v>
      </c>
      <c r="E47" s="9">
        <v>24431150</v>
      </c>
      <c r="F47" s="9">
        <v>23328171</v>
      </c>
      <c r="G47" s="9">
        <f t="shared" si="0"/>
        <v>111998853</v>
      </c>
      <c r="H47" s="9">
        <v>106330948</v>
      </c>
      <c r="I47" s="11">
        <f t="shared" si="1"/>
        <v>0.05330437757406244</v>
      </c>
      <c r="J47" s="3">
        <v>25</v>
      </c>
      <c r="K47" s="3">
        <v>6.5</v>
      </c>
      <c r="L47" s="3">
        <v>31.5</v>
      </c>
      <c r="M47" s="24">
        <v>223999</v>
      </c>
    </row>
    <row r="48" spans="1:13" ht="12.75">
      <c r="A48" s="6" t="s">
        <v>98</v>
      </c>
      <c r="B48" s="2" t="s">
        <v>96</v>
      </c>
      <c r="C48" s="10" t="s">
        <v>99</v>
      </c>
      <c r="D48" s="9">
        <v>49177155</v>
      </c>
      <c r="E48" s="9">
        <v>15347370</v>
      </c>
      <c r="F48" s="9">
        <v>7439030</v>
      </c>
      <c r="G48" s="9">
        <f t="shared" si="0"/>
        <v>71963555</v>
      </c>
      <c r="H48" s="9">
        <v>72138515</v>
      </c>
      <c r="I48" s="11">
        <f t="shared" si="1"/>
        <v>-0.002425334095108556</v>
      </c>
      <c r="J48" s="3">
        <v>25</v>
      </c>
      <c r="K48" s="3">
        <v>10.44</v>
      </c>
      <c r="L48" s="3">
        <v>35.44</v>
      </c>
      <c r="M48" s="24">
        <v>143927</v>
      </c>
    </row>
    <row r="49" spans="1:13" ht="12.75">
      <c r="A49" s="6" t="s">
        <v>100</v>
      </c>
      <c r="B49" s="2" t="s">
        <v>96</v>
      </c>
      <c r="C49" s="10" t="s">
        <v>101</v>
      </c>
      <c r="D49" s="9">
        <v>36944317</v>
      </c>
      <c r="E49" s="9">
        <v>9747345</v>
      </c>
      <c r="F49" s="9">
        <v>5945770</v>
      </c>
      <c r="G49" s="9">
        <f t="shared" si="0"/>
        <v>52637432</v>
      </c>
      <c r="H49" s="9">
        <v>48756423</v>
      </c>
      <c r="I49" s="11">
        <f t="shared" si="1"/>
        <v>0.07959995342562354</v>
      </c>
      <c r="J49" s="3">
        <v>25</v>
      </c>
      <c r="K49" s="3">
        <v>13.49</v>
      </c>
      <c r="L49" s="3">
        <v>38.49</v>
      </c>
      <c r="M49" s="24">
        <v>105275</v>
      </c>
    </row>
    <row r="50" spans="1:13" ht="24">
      <c r="A50" s="6" t="s">
        <v>102</v>
      </c>
      <c r="B50" s="2" t="s">
        <v>103</v>
      </c>
      <c r="C50" s="10" t="s">
        <v>104</v>
      </c>
      <c r="D50" s="9">
        <v>47869392</v>
      </c>
      <c r="E50" s="9">
        <v>20374470</v>
      </c>
      <c r="F50" s="9">
        <v>3595171</v>
      </c>
      <c r="G50" s="9">
        <f t="shared" si="0"/>
        <v>71839033</v>
      </c>
      <c r="H50" s="9">
        <v>76923330</v>
      </c>
      <c r="I50" s="11">
        <f t="shared" si="1"/>
        <v>-0.06609564354533273</v>
      </c>
      <c r="J50" s="3">
        <v>25</v>
      </c>
      <c r="K50" s="3">
        <v>11.6</v>
      </c>
      <c r="L50" s="3">
        <v>36.6</v>
      </c>
      <c r="M50" s="24">
        <v>143677</v>
      </c>
    </row>
    <row r="51" spans="1:13" ht="24">
      <c r="A51" s="6" t="s">
        <v>105</v>
      </c>
      <c r="B51" s="2" t="s">
        <v>103</v>
      </c>
      <c r="C51" s="10" t="s">
        <v>106</v>
      </c>
      <c r="D51" s="9">
        <v>236651168</v>
      </c>
      <c r="E51" s="9">
        <v>56774835</v>
      </c>
      <c r="F51" s="9">
        <v>10182960</v>
      </c>
      <c r="G51" s="9">
        <f t="shared" si="0"/>
        <v>303608963</v>
      </c>
      <c r="H51" s="9">
        <v>296015367</v>
      </c>
      <c r="I51" s="11">
        <f t="shared" si="1"/>
        <v>0.025652708766298608</v>
      </c>
      <c r="J51" s="3">
        <v>25</v>
      </c>
      <c r="K51" s="3">
        <v>7.8</v>
      </c>
      <c r="L51" s="3">
        <v>32.8</v>
      </c>
      <c r="M51" s="24">
        <v>607218</v>
      </c>
    </row>
    <row r="52" spans="1:13" ht="12.75">
      <c r="A52" s="6" t="s">
        <v>107</v>
      </c>
      <c r="B52" s="2" t="s">
        <v>103</v>
      </c>
      <c r="C52" s="10" t="s">
        <v>108</v>
      </c>
      <c r="D52" s="9">
        <v>88158662</v>
      </c>
      <c r="E52" s="9">
        <v>33451042</v>
      </c>
      <c r="F52" s="9">
        <v>13580442</v>
      </c>
      <c r="G52" s="9">
        <f t="shared" si="0"/>
        <v>135190146</v>
      </c>
      <c r="H52" s="9">
        <v>146666038</v>
      </c>
      <c r="I52" s="11">
        <f t="shared" si="1"/>
        <v>-0.07824505356857052</v>
      </c>
      <c r="J52" s="3">
        <v>26.24</v>
      </c>
      <c r="K52" s="3">
        <v>7.26</v>
      </c>
      <c r="L52" s="3">
        <v>33.5</v>
      </c>
      <c r="M52" s="24">
        <v>283791</v>
      </c>
    </row>
    <row r="53" spans="1:13" ht="24">
      <c r="A53" s="6" t="s">
        <v>109</v>
      </c>
      <c r="B53" s="2" t="s">
        <v>103</v>
      </c>
      <c r="C53" s="10" t="s">
        <v>110</v>
      </c>
      <c r="D53" s="9">
        <v>142548667</v>
      </c>
      <c r="E53" s="9">
        <v>21659428</v>
      </c>
      <c r="F53" s="9">
        <v>5101309</v>
      </c>
      <c r="G53" s="9">
        <f t="shared" si="0"/>
        <v>169309404</v>
      </c>
      <c r="H53" s="9">
        <v>166886218</v>
      </c>
      <c r="I53" s="11">
        <f t="shared" si="1"/>
        <v>0.014519988702721994</v>
      </c>
      <c r="J53" s="3">
        <v>29.94</v>
      </c>
      <c r="K53" s="3">
        <v>3.66</v>
      </c>
      <c r="L53" s="3">
        <v>33.6</v>
      </c>
      <c r="M53" s="24">
        <v>405531</v>
      </c>
    </row>
    <row r="54" spans="1:13" ht="24">
      <c r="A54" s="6" t="s">
        <v>111</v>
      </c>
      <c r="B54" s="2" t="s">
        <v>112</v>
      </c>
      <c r="C54" s="10" t="s">
        <v>113</v>
      </c>
      <c r="D54" s="9">
        <v>23118249</v>
      </c>
      <c r="E54" s="9">
        <v>6531945</v>
      </c>
      <c r="F54" s="9">
        <v>1296800</v>
      </c>
      <c r="G54" s="9">
        <f t="shared" si="0"/>
        <v>30946994</v>
      </c>
      <c r="H54" s="9">
        <v>30714997</v>
      </c>
      <c r="I54" s="11">
        <f t="shared" si="1"/>
        <v>0.007553215779249466</v>
      </c>
      <c r="J54" s="3">
        <v>25</v>
      </c>
      <c r="K54" s="3">
        <v>12</v>
      </c>
      <c r="L54" s="3">
        <v>37</v>
      </c>
      <c r="M54" s="24">
        <v>61894</v>
      </c>
    </row>
    <row r="55" spans="1:13" ht="24">
      <c r="A55" s="6" t="s">
        <v>114</v>
      </c>
      <c r="B55" s="2" t="s">
        <v>112</v>
      </c>
      <c r="C55" s="10" t="s">
        <v>115</v>
      </c>
      <c r="D55" s="9">
        <v>37548702</v>
      </c>
      <c r="E55" s="9">
        <v>13015750</v>
      </c>
      <c r="F55" s="9">
        <v>13132215</v>
      </c>
      <c r="G55" s="9">
        <f t="shared" si="0"/>
        <v>63696667</v>
      </c>
      <c r="H55" s="9">
        <v>62471578</v>
      </c>
      <c r="I55" s="11">
        <f t="shared" si="1"/>
        <v>0.01961034184217341</v>
      </c>
      <c r="J55" s="3">
        <v>28</v>
      </c>
      <c r="K55" s="3">
        <v>10.1</v>
      </c>
      <c r="L55" s="3">
        <v>38.1</v>
      </c>
      <c r="M55" s="24">
        <v>142681</v>
      </c>
    </row>
    <row r="56" spans="1:13" ht="24">
      <c r="A56" s="6" t="s">
        <v>116</v>
      </c>
      <c r="B56" s="2" t="s">
        <v>117</v>
      </c>
      <c r="C56" s="10" t="s">
        <v>118</v>
      </c>
      <c r="D56" s="9">
        <v>201419356</v>
      </c>
      <c r="E56" s="9">
        <v>67994550</v>
      </c>
      <c r="F56" s="9">
        <v>28600520</v>
      </c>
      <c r="G56" s="9">
        <f t="shared" si="0"/>
        <v>298014426</v>
      </c>
      <c r="H56" s="9">
        <v>304706916</v>
      </c>
      <c r="I56" s="11">
        <f t="shared" si="1"/>
        <v>-0.021963695763308505</v>
      </c>
      <c r="J56" s="3">
        <v>25</v>
      </c>
      <c r="K56" s="3">
        <v>8</v>
      </c>
      <c r="L56" s="3">
        <v>33</v>
      </c>
      <c r="M56" s="24">
        <v>596029</v>
      </c>
    </row>
    <row r="57" spans="1:13" ht="24">
      <c r="A57" s="6" t="s">
        <v>119</v>
      </c>
      <c r="B57" s="2" t="s">
        <v>117</v>
      </c>
      <c r="C57" s="10" t="s">
        <v>120</v>
      </c>
      <c r="D57" s="9">
        <v>59546596</v>
      </c>
      <c r="E57" s="9">
        <v>54135390</v>
      </c>
      <c r="F57" s="9">
        <v>13142389</v>
      </c>
      <c r="G57" s="9">
        <f t="shared" si="0"/>
        <v>126824375</v>
      </c>
      <c r="H57" s="9">
        <v>126213939</v>
      </c>
      <c r="I57" s="11">
        <f t="shared" si="1"/>
        <v>0.004836518096467935</v>
      </c>
      <c r="J57" s="3">
        <v>29.9</v>
      </c>
      <c r="K57" s="3">
        <v>7.5</v>
      </c>
      <c r="L57" s="3">
        <v>37.4</v>
      </c>
      <c r="M57" s="24">
        <v>303364</v>
      </c>
    </row>
    <row r="58" spans="1:13" ht="24">
      <c r="A58" s="6" t="s">
        <v>121</v>
      </c>
      <c r="B58" s="2" t="s">
        <v>122</v>
      </c>
      <c r="C58" s="10" t="s">
        <v>123</v>
      </c>
      <c r="D58" s="9">
        <v>49517262</v>
      </c>
      <c r="E58" s="9">
        <v>24151815</v>
      </c>
      <c r="F58" s="9">
        <v>16539140</v>
      </c>
      <c r="G58" s="9">
        <f t="shared" si="0"/>
        <v>90208217</v>
      </c>
      <c r="H58" s="9">
        <v>103285600</v>
      </c>
      <c r="I58" s="11">
        <f t="shared" si="1"/>
        <v>-0.12661380676493142</v>
      </c>
      <c r="J58" s="3">
        <v>26.6</v>
      </c>
      <c r="K58" s="3">
        <v>11.7</v>
      </c>
      <c r="L58" s="3">
        <v>38.3</v>
      </c>
      <c r="M58" s="24">
        <v>191963</v>
      </c>
    </row>
    <row r="59" spans="1:13" ht="24">
      <c r="A59" s="6" t="s">
        <v>124</v>
      </c>
      <c r="B59" s="2" t="s">
        <v>122</v>
      </c>
      <c r="C59" s="10" t="s">
        <v>125</v>
      </c>
      <c r="D59" s="9">
        <v>45883563</v>
      </c>
      <c r="E59" s="9">
        <v>20950135</v>
      </c>
      <c r="F59" s="9">
        <v>6187360</v>
      </c>
      <c r="G59" s="9">
        <f t="shared" si="0"/>
        <v>73021058</v>
      </c>
      <c r="H59" s="9">
        <v>79671065</v>
      </c>
      <c r="I59" s="11">
        <f t="shared" si="1"/>
        <v>-0.08346828299584046</v>
      </c>
      <c r="J59" s="3">
        <v>25</v>
      </c>
      <c r="K59" s="3">
        <v>11.2</v>
      </c>
      <c r="L59" s="3">
        <v>36.2</v>
      </c>
      <c r="M59" s="24">
        <v>146042</v>
      </c>
    </row>
    <row r="60" spans="1:13" ht="24">
      <c r="A60" s="6" t="s">
        <v>126</v>
      </c>
      <c r="B60" s="2" t="s">
        <v>122</v>
      </c>
      <c r="C60" s="10" t="s">
        <v>127</v>
      </c>
      <c r="D60" s="9">
        <v>147314442</v>
      </c>
      <c r="E60" s="9">
        <v>85519668</v>
      </c>
      <c r="F60" s="9">
        <v>29850010</v>
      </c>
      <c r="G60" s="9">
        <f t="shared" si="0"/>
        <v>262684120</v>
      </c>
      <c r="H60" s="9">
        <v>260840813</v>
      </c>
      <c r="I60" s="11">
        <f t="shared" si="1"/>
        <v>0.007066789045777127</v>
      </c>
      <c r="J60" s="3">
        <v>25</v>
      </c>
      <c r="K60" s="3">
        <v>14.3</v>
      </c>
      <c r="L60" s="3">
        <v>39.3</v>
      </c>
      <c r="M60" s="24">
        <v>525368</v>
      </c>
    </row>
    <row r="61" spans="1:13" ht="12.75">
      <c r="A61" s="6" t="s">
        <v>128</v>
      </c>
      <c r="B61" s="2" t="s">
        <v>129</v>
      </c>
      <c r="C61" s="10" t="s">
        <v>130</v>
      </c>
      <c r="D61" s="9">
        <v>25407888</v>
      </c>
      <c r="E61" s="9">
        <v>10423415</v>
      </c>
      <c r="F61" s="9">
        <v>5788690</v>
      </c>
      <c r="G61" s="9">
        <f t="shared" si="0"/>
        <v>41619993</v>
      </c>
      <c r="H61" s="9">
        <v>37923723</v>
      </c>
      <c r="I61" s="11">
        <f t="shared" si="1"/>
        <v>0.09746590544393545</v>
      </c>
      <c r="J61" s="3">
        <v>25</v>
      </c>
      <c r="K61" s="3">
        <v>16.7</v>
      </c>
      <c r="L61" s="3">
        <v>41.7</v>
      </c>
      <c r="M61" s="24">
        <v>83240</v>
      </c>
    </row>
    <row r="62" spans="1:13" ht="24">
      <c r="A62" s="6" t="s">
        <v>131</v>
      </c>
      <c r="B62" s="2" t="s">
        <v>129</v>
      </c>
      <c r="C62" s="10" t="s">
        <v>132</v>
      </c>
      <c r="D62" s="9">
        <v>94003998</v>
      </c>
      <c r="E62" s="9">
        <v>28077520</v>
      </c>
      <c r="F62" s="9">
        <v>11972150</v>
      </c>
      <c r="G62" s="9">
        <f t="shared" si="0"/>
        <v>134053668</v>
      </c>
      <c r="H62" s="9">
        <v>126468047</v>
      </c>
      <c r="I62" s="11">
        <f t="shared" si="1"/>
        <v>0.059980534055372896</v>
      </c>
      <c r="J62" s="3">
        <v>26</v>
      </c>
      <c r="K62" s="3">
        <v>9.42</v>
      </c>
      <c r="L62" s="3">
        <v>35.42</v>
      </c>
      <c r="M62" s="24">
        <v>278831</v>
      </c>
    </row>
    <row r="63" spans="1:13" ht="24">
      <c r="A63" s="6" t="s">
        <v>133</v>
      </c>
      <c r="B63" s="2" t="s">
        <v>129</v>
      </c>
      <c r="C63" s="10" t="s">
        <v>134</v>
      </c>
      <c r="D63" s="9">
        <v>140445815</v>
      </c>
      <c r="E63" s="9">
        <v>28879905</v>
      </c>
      <c r="F63" s="9">
        <v>5852025</v>
      </c>
      <c r="G63" s="9">
        <f t="shared" si="0"/>
        <v>175177745</v>
      </c>
      <c r="H63" s="9">
        <v>161789170</v>
      </c>
      <c r="I63" s="11">
        <f t="shared" si="1"/>
        <v>0.08275322136827823</v>
      </c>
      <c r="J63" s="3">
        <v>25</v>
      </c>
      <c r="K63" s="3">
        <v>14</v>
      </c>
      <c r="L63" s="3">
        <v>39</v>
      </c>
      <c r="M63" s="24">
        <v>350356</v>
      </c>
    </row>
    <row r="64" spans="1:13" ht="24">
      <c r="A64" s="25" t="s">
        <v>135</v>
      </c>
      <c r="B64" s="26" t="s">
        <v>129</v>
      </c>
      <c r="C64" s="27" t="s">
        <v>136</v>
      </c>
      <c r="D64" s="28">
        <v>41724299</v>
      </c>
      <c r="E64" s="28">
        <v>22407081</v>
      </c>
      <c r="F64" s="28">
        <v>6166257</v>
      </c>
      <c r="G64" s="28">
        <f t="shared" si="0"/>
        <v>70297637</v>
      </c>
      <c r="H64" s="9">
        <v>68931500</v>
      </c>
      <c r="I64" s="11">
        <f t="shared" si="1"/>
        <v>0.019818762104408</v>
      </c>
      <c r="J64" s="3">
        <v>25</v>
      </c>
      <c r="K64" s="3">
        <v>15</v>
      </c>
      <c r="L64" s="3">
        <v>40</v>
      </c>
      <c r="M64" s="29">
        <v>140596</v>
      </c>
    </row>
    <row r="65" spans="1:13" ht="24">
      <c r="A65" s="6" t="s">
        <v>137</v>
      </c>
      <c r="B65" s="2" t="s">
        <v>129</v>
      </c>
      <c r="C65" s="10" t="s">
        <v>138</v>
      </c>
      <c r="D65" s="9">
        <v>489130631</v>
      </c>
      <c r="E65" s="9">
        <v>122916875</v>
      </c>
      <c r="F65" s="9">
        <v>26701610</v>
      </c>
      <c r="G65" s="9">
        <f t="shared" si="0"/>
        <v>638749116</v>
      </c>
      <c r="H65" s="9">
        <v>616150481</v>
      </c>
      <c r="I65" s="11">
        <f t="shared" si="1"/>
        <v>0.036677136019309546</v>
      </c>
      <c r="J65" s="3">
        <v>25.4</v>
      </c>
      <c r="K65" s="3">
        <v>7.7</v>
      </c>
      <c r="L65" s="3">
        <v>33.1</v>
      </c>
      <c r="M65" s="24">
        <v>1297938</v>
      </c>
    </row>
    <row r="66" spans="1:13" ht="24">
      <c r="A66" s="6" t="s">
        <v>139</v>
      </c>
      <c r="B66" s="2" t="s">
        <v>129</v>
      </c>
      <c r="C66" s="10" t="s">
        <v>140</v>
      </c>
      <c r="D66" s="9">
        <v>398933937</v>
      </c>
      <c r="E66" s="9">
        <v>161008875</v>
      </c>
      <c r="F66" s="9">
        <v>16996810</v>
      </c>
      <c r="G66" s="9">
        <f t="shared" si="0"/>
        <v>576939622</v>
      </c>
      <c r="H66" s="9">
        <v>536147999</v>
      </c>
      <c r="I66" s="11">
        <f t="shared" si="1"/>
        <v>0.07608276646762231</v>
      </c>
      <c r="J66" s="3">
        <v>26</v>
      </c>
      <c r="K66" s="3">
        <v>12.95</v>
      </c>
      <c r="L66" s="3">
        <v>38.95</v>
      </c>
      <c r="M66" s="24">
        <v>1200034</v>
      </c>
    </row>
    <row r="67" spans="1:13" ht="24">
      <c r="A67" s="6" t="s">
        <v>141</v>
      </c>
      <c r="B67" s="2" t="s">
        <v>129</v>
      </c>
      <c r="C67" s="10" t="s">
        <v>142</v>
      </c>
      <c r="D67" s="9">
        <v>203789752</v>
      </c>
      <c r="E67" s="9">
        <v>45366500</v>
      </c>
      <c r="F67" s="9">
        <v>8995465</v>
      </c>
      <c r="G67" s="9">
        <f t="shared" si="0"/>
        <v>258151717</v>
      </c>
      <c r="H67" s="9">
        <v>239120747</v>
      </c>
      <c r="I67" s="11">
        <f t="shared" si="1"/>
        <v>0.07958728064696118</v>
      </c>
      <c r="J67" s="3">
        <v>25</v>
      </c>
      <c r="K67" s="3">
        <v>17.5</v>
      </c>
      <c r="L67" s="3">
        <v>42.5</v>
      </c>
      <c r="M67" s="24">
        <v>516304</v>
      </c>
    </row>
    <row r="68" spans="1:13" ht="24">
      <c r="A68" s="6" t="s">
        <v>143</v>
      </c>
      <c r="B68" s="2" t="s">
        <v>129</v>
      </c>
      <c r="C68" s="10" t="s">
        <v>144</v>
      </c>
      <c r="D68" s="9">
        <v>32216725</v>
      </c>
      <c r="E68" s="9">
        <v>13046875</v>
      </c>
      <c r="F68" s="9">
        <v>4048055</v>
      </c>
      <c r="G68" s="9">
        <f t="shared" si="0"/>
        <v>49311655</v>
      </c>
      <c r="H68" s="9">
        <v>47555945</v>
      </c>
      <c r="I68" s="11">
        <f t="shared" si="1"/>
        <v>0.03691883317637784</v>
      </c>
      <c r="J68" s="3">
        <v>25</v>
      </c>
      <c r="K68" s="3">
        <v>16.06</v>
      </c>
      <c r="L68" s="3">
        <v>41.06</v>
      </c>
      <c r="M68" s="24">
        <v>98623</v>
      </c>
    </row>
    <row r="69" spans="1:13" ht="12.75">
      <c r="A69" s="6" t="s">
        <v>145</v>
      </c>
      <c r="B69" s="2" t="s">
        <v>146</v>
      </c>
      <c r="C69" s="10" t="s">
        <v>147</v>
      </c>
      <c r="D69" s="9">
        <v>142603382</v>
      </c>
      <c r="E69" s="9">
        <v>40825436</v>
      </c>
      <c r="F69" s="9">
        <v>11897625</v>
      </c>
      <c r="G69" s="9">
        <f t="shared" si="0"/>
        <v>195326443</v>
      </c>
      <c r="H69" s="9">
        <v>185518964</v>
      </c>
      <c r="I69" s="11">
        <f t="shared" si="1"/>
        <v>0.052865102243671434</v>
      </c>
      <c r="J69" s="3">
        <v>25</v>
      </c>
      <c r="K69" s="3">
        <v>18.4</v>
      </c>
      <c r="L69" s="3">
        <v>43.4</v>
      </c>
      <c r="M69" s="24">
        <v>390653</v>
      </c>
    </row>
    <row r="70" spans="1:13" ht="24">
      <c r="A70" s="6" t="s">
        <v>148</v>
      </c>
      <c r="B70" s="2" t="s">
        <v>146</v>
      </c>
      <c r="C70" s="10" t="s">
        <v>149</v>
      </c>
      <c r="D70" s="9">
        <v>33849388</v>
      </c>
      <c r="E70" s="9">
        <v>9538982</v>
      </c>
      <c r="F70" s="9">
        <v>3307372</v>
      </c>
      <c r="G70" s="9">
        <f t="shared" si="0"/>
        <v>46695742</v>
      </c>
      <c r="H70" s="9">
        <v>44978612</v>
      </c>
      <c r="I70" s="11">
        <f t="shared" si="1"/>
        <v>0.038176589353179684</v>
      </c>
      <c r="J70" s="3">
        <v>25</v>
      </c>
      <c r="K70" s="3">
        <v>11</v>
      </c>
      <c r="L70" s="3">
        <v>36</v>
      </c>
      <c r="M70" s="24">
        <v>93392</v>
      </c>
    </row>
    <row r="71" spans="1:13" ht="24">
      <c r="A71" s="6" t="s">
        <v>150</v>
      </c>
      <c r="B71" s="2" t="s">
        <v>146</v>
      </c>
      <c r="C71" s="10" t="s">
        <v>151</v>
      </c>
      <c r="D71" s="9">
        <v>26962042</v>
      </c>
      <c r="E71" s="9">
        <v>8340418</v>
      </c>
      <c r="F71" s="9">
        <v>5374032</v>
      </c>
      <c r="G71" s="9">
        <f t="shared" si="0"/>
        <v>40676492</v>
      </c>
      <c r="H71" s="9">
        <v>40192134</v>
      </c>
      <c r="I71" s="11">
        <f t="shared" si="1"/>
        <v>0.0120510645192415</v>
      </c>
      <c r="J71" s="3">
        <v>25</v>
      </c>
      <c r="K71" s="3">
        <v>14.1</v>
      </c>
      <c r="L71" s="3">
        <v>39.1</v>
      </c>
      <c r="M71" s="24">
        <v>81353</v>
      </c>
    </row>
    <row r="72" spans="1:13" ht="24">
      <c r="A72" s="6" t="s">
        <v>152</v>
      </c>
      <c r="B72" s="2" t="s">
        <v>146</v>
      </c>
      <c r="C72" s="10" t="s">
        <v>153</v>
      </c>
      <c r="D72" s="9">
        <v>30089411</v>
      </c>
      <c r="E72" s="9">
        <v>10676305</v>
      </c>
      <c r="F72" s="9">
        <v>12544837</v>
      </c>
      <c r="G72" s="9">
        <f t="shared" si="0"/>
        <v>53310553</v>
      </c>
      <c r="H72" s="9">
        <v>52570317</v>
      </c>
      <c r="I72" s="11">
        <f t="shared" si="1"/>
        <v>0.014080873813258536</v>
      </c>
      <c r="J72" s="3">
        <v>25</v>
      </c>
      <c r="K72" s="3">
        <v>11.4</v>
      </c>
      <c r="L72" s="3">
        <v>36.4</v>
      </c>
      <c r="M72" s="24">
        <v>106621</v>
      </c>
    </row>
    <row r="73" spans="1:13" ht="24">
      <c r="A73" s="6" t="s">
        <v>154</v>
      </c>
      <c r="B73" s="2" t="s">
        <v>146</v>
      </c>
      <c r="C73" s="10" t="s">
        <v>155</v>
      </c>
      <c r="D73" s="9">
        <v>305536766</v>
      </c>
      <c r="E73" s="9">
        <v>104325210</v>
      </c>
      <c r="F73" s="9">
        <v>37233497</v>
      </c>
      <c r="G73" s="9">
        <f t="shared" si="0"/>
        <v>447095473</v>
      </c>
      <c r="H73" s="9">
        <v>431655894</v>
      </c>
      <c r="I73" s="11">
        <f t="shared" si="1"/>
        <v>0.03576825711083653</v>
      </c>
      <c r="J73" s="3">
        <v>28</v>
      </c>
      <c r="K73" s="3">
        <v>14.6</v>
      </c>
      <c r="L73" s="3">
        <v>42.6</v>
      </c>
      <c r="M73" s="24">
        <v>1001493</v>
      </c>
    </row>
    <row r="74" spans="1:13" ht="12.75">
      <c r="A74" s="6" t="s">
        <v>156</v>
      </c>
      <c r="B74" s="2" t="s">
        <v>157</v>
      </c>
      <c r="C74" s="10" t="s">
        <v>158</v>
      </c>
      <c r="D74" s="9">
        <v>20670269</v>
      </c>
      <c r="E74" s="9">
        <v>4968435</v>
      </c>
      <c r="F74" s="9">
        <v>4758645</v>
      </c>
      <c r="G74" s="9">
        <f t="shared" si="0"/>
        <v>30397349</v>
      </c>
      <c r="H74" s="9">
        <v>29543290</v>
      </c>
      <c r="I74" s="11">
        <f t="shared" si="1"/>
        <v>0.02890873020574215</v>
      </c>
      <c r="J74" s="3">
        <v>25</v>
      </c>
      <c r="K74" s="3">
        <v>29.8</v>
      </c>
      <c r="L74" s="3">
        <v>54.8</v>
      </c>
      <c r="M74" s="24">
        <v>60795</v>
      </c>
    </row>
    <row r="75" spans="1:13" ht="24">
      <c r="A75" s="6" t="s">
        <v>159</v>
      </c>
      <c r="B75" s="2" t="s">
        <v>157</v>
      </c>
      <c r="C75" s="10" t="s">
        <v>160</v>
      </c>
      <c r="D75" s="9">
        <v>246714278</v>
      </c>
      <c r="E75" s="9">
        <v>84598065</v>
      </c>
      <c r="F75" s="9">
        <v>31993055</v>
      </c>
      <c r="G75" s="9">
        <f t="shared" si="0"/>
        <v>363305398</v>
      </c>
      <c r="H75" s="9">
        <v>350757934</v>
      </c>
      <c r="I75" s="11">
        <f t="shared" si="1"/>
        <v>0.035772431023612994</v>
      </c>
      <c r="J75" s="3">
        <v>27</v>
      </c>
      <c r="K75" s="3">
        <v>2</v>
      </c>
      <c r="L75" s="3">
        <v>29</v>
      </c>
      <c r="M75" s="24">
        <v>784739</v>
      </c>
    </row>
    <row r="76" spans="1:13" ht="12.75">
      <c r="A76" s="6" t="s">
        <v>161</v>
      </c>
      <c r="B76" s="2" t="s">
        <v>157</v>
      </c>
      <c r="C76" s="10" t="s">
        <v>162</v>
      </c>
      <c r="D76" s="9">
        <v>265054994</v>
      </c>
      <c r="E76" s="9">
        <v>80061155</v>
      </c>
      <c r="F76" s="9">
        <v>50569440</v>
      </c>
      <c r="G76" s="9">
        <f t="shared" si="0"/>
        <v>395685589</v>
      </c>
      <c r="H76" s="9">
        <v>383745758</v>
      </c>
      <c r="I76" s="11">
        <f t="shared" si="1"/>
        <v>0.03111391005916996</v>
      </c>
      <c r="J76" s="3">
        <v>25</v>
      </c>
      <c r="K76" s="3">
        <v>15.7</v>
      </c>
      <c r="L76" s="3">
        <v>40.7</v>
      </c>
      <c r="M76" s="24">
        <v>791371</v>
      </c>
    </row>
    <row r="77" spans="1:13" ht="24">
      <c r="A77" s="6" t="s">
        <v>163</v>
      </c>
      <c r="B77" s="2" t="s">
        <v>164</v>
      </c>
      <c r="C77" s="10" t="s">
        <v>165</v>
      </c>
      <c r="D77" s="9">
        <v>39004813</v>
      </c>
      <c r="E77" s="9">
        <v>10028490</v>
      </c>
      <c r="F77" s="9">
        <v>11192065</v>
      </c>
      <c r="G77" s="9">
        <f t="shared" si="0"/>
        <v>60225368</v>
      </c>
      <c r="H77" s="9">
        <v>58131205</v>
      </c>
      <c r="I77" s="11">
        <f t="shared" si="1"/>
        <v>0.03602476501218235</v>
      </c>
      <c r="J77" s="3">
        <v>26.3</v>
      </c>
      <c r="K77" s="3">
        <v>13.6</v>
      </c>
      <c r="L77" s="3">
        <v>39.9</v>
      </c>
      <c r="M77" s="24">
        <v>126714</v>
      </c>
    </row>
    <row r="78" spans="1:13" ht="12.75">
      <c r="A78" s="6" t="s">
        <v>166</v>
      </c>
      <c r="B78" s="2" t="s">
        <v>164</v>
      </c>
      <c r="C78" s="10" t="s">
        <v>167</v>
      </c>
      <c r="D78" s="9">
        <v>131987305</v>
      </c>
      <c r="E78" s="9">
        <v>44092500</v>
      </c>
      <c r="F78" s="9">
        <v>23589780</v>
      </c>
      <c r="G78" s="9">
        <f t="shared" si="0"/>
        <v>199669585</v>
      </c>
      <c r="H78" s="9">
        <v>197002886</v>
      </c>
      <c r="I78" s="11">
        <f t="shared" si="1"/>
        <v>0.01353634484319179</v>
      </c>
      <c r="J78" s="3">
        <v>25</v>
      </c>
      <c r="K78" s="3">
        <v>10</v>
      </c>
      <c r="L78" s="3">
        <v>35</v>
      </c>
      <c r="M78" s="24">
        <v>399340</v>
      </c>
    </row>
    <row r="79" spans="1:13" ht="24">
      <c r="A79" s="6" t="s">
        <v>168</v>
      </c>
      <c r="B79" s="2" t="s">
        <v>169</v>
      </c>
      <c r="C79" s="10" t="s">
        <v>170</v>
      </c>
      <c r="D79" s="9">
        <v>39572900</v>
      </c>
      <c r="E79" s="9">
        <v>17670800</v>
      </c>
      <c r="F79" s="9">
        <v>6406630</v>
      </c>
      <c r="G79" s="9">
        <f t="shared" si="0"/>
        <v>63650330</v>
      </c>
      <c r="H79" s="9">
        <v>61959250</v>
      </c>
      <c r="I79" s="11">
        <f t="shared" si="1"/>
        <v>0.027293422693141056</v>
      </c>
      <c r="J79" s="3">
        <v>25</v>
      </c>
      <c r="K79" s="3">
        <v>8.5</v>
      </c>
      <c r="L79" s="3">
        <v>33.5</v>
      </c>
      <c r="M79" s="24">
        <v>127301</v>
      </c>
    </row>
    <row r="80" spans="1:13" ht="12.75">
      <c r="A80" s="6" t="s">
        <v>171</v>
      </c>
      <c r="B80" s="2" t="s">
        <v>172</v>
      </c>
      <c r="C80" s="10" t="s">
        <v>173</v>
      </c>
      <c r="D80" s="9">
        <v>66372102</v>
      </c>
      <c r="E80" s="9">
        <v>33168925</v>
      </c>
      <c r="F80" s="9">
        <v>12960498</v>
      </c>
      <c r="G80" s="9">
        <f t="shared" si="0"/>
        <v>112501525</v>
      </c>
      <c r="H80" s="9">
        <v>109219365</v>
      </c>
      <c r="I80" s="11">
        <f t="shared" si="1"/>
        <v>0.03005108114298229</v>
      </c>
      <c r="J80" s="3">
        <v>28</v>
      </c>
      <c r="K80" s="3">
        <v>14</v>
      </c>
      <c r="L80" s="3">
        <v>42</v>
      </c>
      <c r="M80" s="24">
        <v>252002</v>
      </c>
    </row>
    <row r="81" spans="1:13" ht="24">
      <c r="A81" s="6" t="s">
        <v>174</v>
      </c>
      <c r="B81" s="2" t="s">
        <v>172</v>
      </c>
      <c r="C81" s="10" t="s">
        <v>175</v>
      </c>
      <c r="D81" s="9">
        <v>66076250</v>
      </c>
      <c r="E81" s="9">
        <v>45675220</v>
      </c>
      <c r="F81" s="9">
        <v>35561333</v>
      </c>
      <c r="G81" s="9">
        <f t="shared" si="0"/>
        <v>147312803</v>
      </c>
      <c r="H81" s="9">
        <v>141886934</v>
      </c>
      <c r="I81" s="11">
        <f t="shared" si="1"/>
        <v>0.038240793898612256</v>
      </c>
      <c r="J81" s="3">
        <v>31</v>
      </c>
      <c r="K81" s="3">
        <v>9.46</v>
      </c>
      <c r="L81" s="3">
        <v>40.46</v>
      </c>
      <c r="M81" s="24">
        <v>365336</v>
      </c>
    </row>
    <row r="82" spans="1:13" ht="24">
      <c r="A82" s="6" t="s">
        <v>176</v>
      </c>
      <c r="B82" s="2" t="s">
        <v>177</v>
      </c>
      <c r="C82" s="10" t="s">
        <v>178</v>
      </c>
      <c r="D82" s="9">
        <v>53155690</v>
      </c>
      <c r="E82" s="9">
        <v>21925033</v>
      </c>
      <c r="F82" s="9">
        <v>8254957</v>
      </c>
      <c r="G82" s="9">
        <f aca="true" t="shared" si="2" ref="G82:G145">SUM(D82:F82)</f>
        <v>83335680</v>
      </c>
      <c r="H82" s="9">
        <v>80348927</v>
      </c>
      <c r="I82" s="11">
        <f aca="true" t="shared" si="3" ref="I82:I145">SUM(G82-H82)/H82</f>
        <v>0.037172282338008074</v>
      </c>
      <c r="J82" s="3">
        <v>25</v>
      </c>
      <c r="K82" s="3">
        <v>14.9</v>
      </c>
      <c r="L82" s="3">
        <v>39.9</v>
      </c>
      <c r="M82" s="24">
        <v>166672</v>
      </c>
    </row>
    <row r="83" spans="1:13" ht="24">
      <c r="A83" s="6" t="s">
        <v>179</v>
      </c>
      <c r="B83" s="2" t="s">
        <v>177</v>
      </c>
      <c r="C83" s="10" t="s">
        <v>180</v>
      </c>
      <c r="D83" s="9">
        <v>94499669</v>
      </c>
      <c r="E83" s="9">
        <v>34241059</v>
      </c>
      <c r="F83" s="9">
        <v>10197625</v>
      </c>
      <c r="G83" s="9">
        <f t="shared" si="2"/>
        <v>138938353</v>
      </c>
      <c r="H83" s="9">
        <v>144778161</v>
      </c>
      <c r="I83" s="11">
        <f t="shared" si="3"/>
        <v>-0.04033624933252191</v>
      </c>
      <c r="J83" s="3">
        <v>25</v>
      </c>
      <c r="K83" s="3">
        <v>14.9</v>
      </c>
      <c r="L83" s="3">
        <v>39.9</v>
      </c>
      <c r="M83" s="24">
        <v>277876</v>
      </c>
    </row>
    <row r="84" spans="1:13" ht="12.75">
      <c r="A84" s="6" t="s">
        <v>181</v>
      </c>
      <c r="B84" s="2" t="s">
        <v>182</v>
      </c>
      <c r="C84" s="10" t="s">
        <v>183</v>
      </c>
      <c r="D84" s="9">
        <v>981215603</v>
      </c>
      <c r="E84" s="9">
        <v>248759240</v>
      </c>
      <c r="F84" s="9">
        <v>23983136</v>
      </c>
      <c r="G84" s="9">
        <f t="shared" si="2"/>
        <v>1253957979</v>
      </c>
      <c r="H84" s="9">
        <v>1229820810</v>
      </c>
      <c r="I84" s="11">
        <f t="shared" si="3"/>
        <v>0.019626573890874396</v>
      </c>
      <c r="J84" s="3">
        <v>25</v>
      </c>
      <c r="K84" s="3">
        <v>13.1</v>
      </c>
      <c r="L84" s="3">
        <v>38.1</v>
      </c>
      <c r="M84" s="24">
        <v>2507915</v>
      </c>
    </row>
    <row r="85" spans="1:13" ht="24">
      <c r="A85" s="6" t="s">
        <v>184</v>
      </c>
      <c r="B85" s="2" t="s">
        <v>182</v>
      </c>
      <c r="C85" s="10" t="s">
        <v>185</v>
      </c>
      <c r="D85" s="9">
        <v>190349209</v>
      </c>
      <c r="E85" s="9">
        <v>50447920</v>
      </c>
      <c r="F85" s="9">
        <v>10676109</v>
      </c>
      <c r="G85" s="9">
        <f t="shared" si="2"/>
        <v>251473238</v>
      </c>
      <c r="H85" s="9">
        <v>249785544</v>
      </c>
      <c r="I85" s="11">
        <f t="shared" si="3"/>
        <v>0.006756571949576073</v>
      </c>
      <c r="J85" s="3">
        <v>25</v>
      </c>
      <c r="K85" s="3">
        <v>15.9</v>
      </c>
      <c r="L85" s="3">
        <v>40.9</v>
      </c>
      <c r="M85" s="24">
        <v>502946</v>
      </c>
    </row>
    <row r="86" spans="1:13" ht="24">
      <c r="A86" s="6" t="s">
        <v>186</v>
      </c>
      <c r="B86" s="2" t="s">
        <v>182</v>
      </c>
      <c r="C86" s="10" t="s">
        <v>187</v>
      </c>
      <c r="D86" s="9">
        <v>28004030</v>
      </c>
      <c r="E86" s="9">
        <v>10413730</v>
      </c>
      <c r="F86" s="9">
        <v>11064605</v>
      </c>
      <c r="G86" s="9">
        <f t="shared" si="2"/>
        <v>49482365</v>
      </c>
      <c r="H86" s="9">
        <v>52307010</v>
      </c>
      <c r="I86" s="11">
        <f t="shared" si="3"/>
        <v>-0.05400127057539707</v>
      </c>
      <c r="J86" s="3">
        <v>27.5</v>
      </c>
      <c r="K86" s="3">
        <v>14.5</v>
      </c>
      <c r="L86" s="3">
        <v>42</v>
      </c>
      <c r="M86" s="24">
        <v>108861</v>
      </c>
    </row>
    <row r="87" spans="1:13" ht="24">
      <c r="A87" s="6" t="s">
        <v>188</v>
      </c>
      <c r="B87" s="2" t="s">
        <v>182</v>
      </c>
      <c r="C87" s="10" t="s">
        <v>189</v>
      </c>
      <c r="D87" s="9">
        <v>60237518</v>
      </c>
      <c r="E87" s="9">
        <v>15672840</v>
      </c>
      <c r="F87" s="9">
        <v>9341189</v>
      </c>
      <c r="G87" s="9">
        <f t="shared" si="2"/>
        <v>85251547</v>
      </c>
      <c r="H87" s="9">
        <v>83418774</v>
      </c>
      <c r="I87" s="11">
        <f t="shared" si="3"/>
        <v>0.02197074965402872</v>
      </c>
      <c r="J87" s="3">
        <v>25</v>
      </c>
      <c r="K87" s="3">
        <v>15.5</v>
      </c>
      <c r="L87" s="3">
        <v>40.5</v>
      </c>
      <c r="M87" s="24">
        <v>170503</v>
      </c>
    </row>
    <row r="88" spans="1:13" ht="24">
      <c r="A88" s="6" t="s">
        <v>190</v>
      </c>
      <c r="B88" s="2" t="s">
        <v>182</v>
      </c>
      <c r="C88" s="10" t="s">
        <v>191</v>
      </c>
      <c r="D88" s="9">
        <v>27578020</v>
      </c>
      <c r="E88" s="9">
        <v>10585555</v>
      </c>
      <c r="F88" s="9">
        <v>6035809</v>
      </c>
      <c r="G88" s="9">
        <f t="shared" si="2"/>
        <v>44199384</v>
      </c>
      <c r="H88" s="9">
        <v>44253533</v>
      </c>
      <c r="I88" s="11">
        <f t="shared" si="3"/>
        <v>-0.0012236085195728892</v>
      </c>
      <c r="J88" s="3">
        <v>25.49</v>
      </c>
      <c r="K88" s="3">
        <v>16.01</v>
      </c>
      <c r="L88" s="3">
        <v>41.5</v>
      </c>
      <c r="M88" s="24">
        <v>90131</v>
      </c>
    </row>
    <row r="89" spans="1:13" ht="12.75">
      <c r="A89" s="6" t="s">
        <v>192</v>
      </c>
      <c r="B89" s="2" t="s">
        <v>182</v>
      </c>
      <c r="C89" s="10" t="s">
        <v>193</v>
      </c>
      <c r="D89" s="9">
        <v>147546708</v>
      </c>
      <c r="E89" s="9">
        <v>33494760</v>
      </c>
      <c r="F89" s="9">
        <v>5270433</v>
      </c>
      <c r="G89" s="9">
        <f t="shared" si="2"/>
        <v>186311901</v>
      </c>
      <c r="H89" s="9">
        <v>183503536</v>
      </c>
      <c r="I89" s="11">
        <f t="shared" si="3"/>
        <v>0.01530414650974355</v>
      </c>
      <c r="J89" s="3">
        <v>25</v>
      </c>
      <c r="K89" s="3">
        <v>14.9</v>
      </c>
      <c r="L89" s="3">
        <v>39.9</v>
      </c>
      <c r="M89" s="24">
        <v>372624</v>
      </c>
    </row>
    <row r="90" spans="1:13" ht="24">
      <c r="A90" s="6" t="s">
        <v>194</v>
      </c>
      <c r="B90" s="2" t="s">
        <v>195</v>
      </c>
      <c r="C90" s="10" t="s">
        <v>196</v>
      </c>
      <c r="D90" s="9">
        <v>41476449</v>
      </c>
      <c r="E90" s="9">
        <v>13051636</v>
      </c>
      <c r="F90" s="9">
        <v>5575744</v>
      </c>
      <c r="G90" s="9">
        <f t="shared" si="2"/>
        <v>60103829</v>
      </c>
      <c r="H90" s="9">
        <v>57795621</v>
      </c>
      <c r="I90" s="11">
        <f t="shared" si="3"/>
        <v>0.03993742017236911</v>
      </c>
      <c r="J90" s="3">
        <v>25</v>
      </c>
      <c r="K90" s="3">
        <v>12.5</v>
      </c>
      <c r="L90" s="3">
        <v>37.5</v>
      </c>
      <c r="M90" s="24">
        <v>120208</v>
      </c>
    </row>
    <row r="91" spans="1:13" ht="24">
      <c r="A91" s="6" t="s">
        <v>197</v>
      </c>
      <c r="B91" s="2" t="s">
        <v>195</v>
      </c>
      <c r="C91" s="10" t="s">
        <v>198</v>
      </c>
      <c r="D91" s="9">
        <v>28745347</v>
      </c>
      <c r="E91" s="9">
        <v>10959516</v>
      </c>
      <c r="F91" s="9">
        <v>11313454</v>
      </c>
      <c r="G91" s="9">
        <f t="shared" si="2"/>
        <v>51018317</v>
      </c>
      <c r="H91" s="9">
        <v>48518355</v>
      </c>
      <c r="I91" s="11">
        <f t="shared" si="3"/>
        <v>0.05152610800592889</v>
      </c>
      <c r="J91" s="3">
        <v>25</v>
      </c>
      <c r="K91" s="3">
        <v>11.1</v>
      </c>
      <c r="L91" s="3">
        <v>36.1</v>
      </c>
      <c r="M91" s="24">
        <v>102037</v>
      </c>
    </row>
    <row r="92" spans="1:13" ht="12.75">
      <c r="A92" s="6" t="s">
        <v>199</v>
      </c>
      <c r="B92" s="2" t="s">
        <v>195</v>
      </c>
      <c r="C92" s="10" t="s">
        <v>200</v>
      </c>
      <c r="D92" s="9">
        <v>87956283</v>
      </c>
      <c r="E92" s="9">
        <v>44471501</v>
      </c>
      <c r="F92" s="9">
        <v>43797839</v>
      </c>
      <c r="G92" s="9">
        <f t="shared" si="2"/>
        <v>176225623</v>
      </c>
      <c r="H92" s="9">
        <v>173176914</v>
      </c>
      <c r="I92" s="11">
        <f t="shared" si="3"/>
        <v>0.01760459249204545</v>
      </c>
      <c r="J92" s="3">
        <v>25</v>
      </c>
      <c r="K92" s="3">
        <v>13.5</v>
      </c>
      <c r="L92" s="3">
        <v>38.5</v>
      </c>
      <c r="M92" s="24">
        <v>352452</v>
      </c>
    </row>
    <row r="93" spans="1:13" ht="24">
      <c r="A93" s="6" t="s">
        <v>201</v>
      </c>
      <c r="B93" s="2" t="s">
        <v>202</v>
      </c>
      <c r="C93" s="10" t="s">
        <v>203</v>
      </c>
      <c r="D93" s="9">
        <v>29985905</v>
      </c>
      <c r="E93" s="9">
        <v>6049390</v>
      </c>
      <c r="F93" s="9">
        <v>6609800</v>
      </c>
      <c r="G93" s="9">
        <f t="shared" si="2"/>
        <v>42645095</v>
      </c>
      <c r="H93" s="9">
        <v>40556554</v>
      </c>
      <c r="I93" s="11">
        <f t="shared" si="3"/>
        <v>0.051497003418978844</v>
      </c>
      <c r="J93" s="3">
        <v>30</v>
      </c>
      <c r="K93" s="3">
        <v>5</v>
      </c>
      <c r="L93" s="3">
        <v>35</v>
      </c>
      <c r="M93" s="24">
        <v>102348</v>
      </c>
    </row>
    <row r="94" spans="1:13" ht="12.75">
      <c r="A94" s="6" t="s">
        <v>204</v>
      </c>
      <c r="B94" s="2" t="s">
        <v>202</v>
      </c>
      <c r="C94" s="10" t="s">
        <v>205</v>
      </c>
      <c r="D94" s="9">
        <v>34727331</v>
      </c>
      <c r="E94" s="9">
        <v>10103865</v>
      </c>
      <c r="F94" s="9">
        <v>5893125</v>
      </c>
      <c r="G94" s="9">
        <f t="shared" si="2"/>
        <v>50724321</v>
      </c>
      <c r="H94" s="9">
        <v>49818001</v>
      </c>
      <c r="I94" s="11">
        <f t="shared" si="3"/>
        <v>0.01819262077577139</v>
      </c>
      <c r="J94" s="3">
        <v>31.5</v>
      </c>
      <c r="K94" s="3">
        <v>0</v>
      </c>
      <c r="L94" s="3">
        <v>31.5</v>
      </c>
      <c r="M94" s="24">
        <v>127826</v>
      </c>
    </row>
    <row r="95" spans="1:13" ht="12.75">
      <c r="A95" s="6" t="s">
        <v>206</v>
      </c>
      <c r="B95" s="2" t="s">
        <v>202</v>
      </c>
      <c r="C95" s="10" t="s">
        <v>207</v>
      </c>
      <c r="D95" s="9">
        <v>33120125</v>
      </c>
      <c r="E95" s="9">
        <v>6846665</v>
      </c>
      <c r="F95" s="9">
        <v>2637140</v>
      </c>
      <c r="G95" s="9">
        <f t="shared" si="2"/>
        <v>42603930</v>
      </c>
      <c r="H95" s="9">
        <v>41988394</v>
      </c>
      <c r="I95" s="11">
        <f t="shared" si="3"/>
        <v>0.01465967000309657</v>
      </c>
      <c r="J95" s="3">
        <v>25</v>
      </c>
      <c r="K95" s="3">
        <v>15.62</v>
      </c>
      <c r="L95" s="3">
        <v>40.62</v>
      </c>
      <c r="M95" s="24">
        <v>85207</v>
      </c>
    </row>
    <row r="96" spans="1:13" ht="24">
      <c r="A96" s="6" t="s">
        <v>208</v>
      </c>
      <c r="B96" s="2" t="s">
        <v>209</v>
      </c>
      <c r="C96" s="10" t="s">
        <v>210</v>
      </c>
      <c r="D96" s="9">
        <v>32255762</v>
      </c>
      <c r="E96" s="9">
        <v>9389419</v>
      </c>
      <c r="F96" s="9">
        <v>2899249</v>
      </c>
      <c r="G96" s="9">
        <f t="shared" si="2"/>
        <v>44544430</v>
      </c>
      <c r="H96" s="9">
        <v>43304486</v>
      </c>
      <c r="I96" s="11">
        <f t="shared" si="3"/>
        <v>0.028633153618311046</v>
      </c>
      <c r="J96" s="3">
        <v>25</v>
      </c>
      <c r="K96" s="3">
        <v>23.9</v>
      </c>
      <c r="L96" s="3">
        <v>48.9</v>
      </c>
      <c r="M96" s="24">
        <v>89089</v>
      </c>
    </row>
    <row r="97" spans="1:13" ht="24">
      <c r="A97" s="6" t="s">
        <v>211</v>
      </c>
      <c r="B97" s="2" t="s">
        <v>209</v>
      </c>
      <c r="C97" s="10" t="s">
        <v>212</v>
      </c>
      <c r="D97" s="9">
        <v>331321573</v>
      </c>
      <c r="E97" s="9">
        <v>48303580</v>
      </c>
      <c r="F97" s="9">
        <v>10026616</v>
      </c>
      <c r="G97" s="9">
        <f t="shared" si="2"/>
        <v>389651769</v>
      </c>
      <c r="H97" s="9">
        <v>380517662</v>
      </c>
      <c r="I97" s="11">
        <f t="shared" si="3"/>
        <v>0.02400442321649711</v>
      </c>
      <c r="J97" s="3">
        <v>27.05</v>
      </c>
      <c r="K97" s="3">
        <v>7.75</v>
      </c>
      <c r="L97" s="3">
        <v>34.8</v>
      </c>
      <c r="M97" s="24">
        <v>843207</v>
      </c>
    </row>
    <row r="98" spans="1:13" ht="24">
      <c r="A98" s="6" t="s">
        <v>213</v>
      </c>
      <c r="B98" s="2" t="s">
        <v>209</v>
      </c>
      <c r="C98" s="10" t="s">
        <v>214</v>
      </c>
      <c r="D98" s="9">
        <v>509059943</v>
      </c>
      <c r="E98" s="9">
        <v>95899351</v>
      </c>
      <c r="F98" s="9">
        <v>24275721</v>
      </c>
      <c r="G98" s="9">
        <f t="shared" si="2"/>
        <v>629235015</v>
      </c>
      <c r="H98" s="9">
        <v>611512585</v>
      </c>
      <c r="I98" s="11">
        <f t="shared" si="3"/>
        <v>0.028981300523847762</v>
      </c>
      <c r="J98" s="3">
        <v>26.9</v>
      </c>
      <c r="K98" s="3">
        <v>15.2</v>
      </c>
      <c r="L98" s="3">
        <v>42.1</v>
      </c>
      <c r="M98" s="24">
        <v>1354113</v>
      </c>
    </row>
    <row r="99" spans="1:13" ht="24">
      <c r="A99" s="6" t="s">
        <v>215</v>
      </c>
      <c r="B99" s="2" t="s">
        <v>209</v>
      </c>
      <c r="C99" s="10" t="s">
        <v>216</v>
      </c>
      <c r="D99" s="9">
        <v>103226161</v>
      </c>
      <c r="E99" s="9">
        <v>19029005</v>
      </c>
      <c r="F99" s="9">
        <v>7495216</v>
      </c>
      <c r="G99" s="9">
        <f t="shared" si="2"/>
        <v>129750382</v>
      </c>
      <c r="H99" s="9">
        <v>127705779</v>
      </c>
      <c r="I99" s="11">
        <f t="shared" si="3"/>
        <v>0.016010262151096546</v>
      </c>
      <c r="J99" s="3">
        <v>29.7</v>
      </c>
      <c r="K99" s="3">
        <v>9</v>
      </c>
      <c r="L99" s="3">
        <v>38.7</v>
      </c>
      <c r="M99" s="24">
        <v>308288</v>
      </c>
    </row>
    <row r="100" spans="1:13" ht="24">
      <c r="A100" s="6" t="s">
        <v>217</v>
      </c>
      <c r="B100" s="2" t="s">
        <v>209</v>
      </c>
      <c r="C100" s="10" t="s">
        <v>218</v>
      </c>
      <c r="D100" s="9">
        <v>369118398</v>
      </c>
      <c r="E100" s="9">
        <v>67287271</v>
      </c>
      <c r="F100" s="9">
        <v>8220583</v>
      </c>
      <c r="G100" s="9">
        <f t="shared" si="2"/>
        <v>444626252</v>
      </c>
      <c r="H100" s="9">
        <v>433272950</v>
      </c>
      <c r="I100" s="11">
        <f t="shared" si="3"/>
        <v>0.026203579060266744</v>
      </c>
      <c r="J100" s="3">
        <v>25</v>
      </c>
      <c r="K100" s="3">
        <v>15.6</v>
      </c>
      <c r="L100" s="3">
        <v>40.6</v>
      </c>
      <c r="M100" s="24">
        <v>889253</v>
      </c>
    </row>
    <row r="101" spans="1:13" ht="24">
      <c r="A101" s="6" t="s">
        <v>219</v>
      </c>
      <c r="B101" s="2" t="s">
        <v>209</v>
      </c>
      <c r="C101" s="10" t="s">
        <v>220</v>
      </c>
      <c r="D101" s="9">
        <v>414173723</v>
      </c>
      <c r="E101" s="9">
        <v>60524337</v>
      </c>
      <c r="F101" s="9">
        <v>11752097</v>
      </c>
      <c r="G101" s="9">
        <f t="shared" si="2"/>
        <v>486450157</v>
      </c>
      <c r="H101" s="9">
        <v>469887307</v>
      </c>
      <c r="I101" s="11">
        <f t="shared" si="3"/>
        <v>0.03524855801222994</v>
      </c>
      <c r="J101" s="3">
        <v>25</v>
      </c>
      <c r="K101" s="3">
        <v>16.7</v>
      </c>
      <c r="L101" s="3">
        <v>41.7</v>
      </c>
      <c r="M101" s="24">
        <v>972900</v>
      </c>
    </row>
    <row r="102" spans="1:13" ht="24">
      <c r="A102" s="6" t="s">
        <v>221</v>
      </c>
      <c r="B102" s="2" t="s">
        <v>209</v>
      </c>
      <c r="C102" s="10" t="s">
        <v>222</v>
      </c>
      <c r="D102" s="9">
        <v>36170224</v>
      </c>
      <c r="E102" s="9">
        <v>17844063</v>
      </c>
      <c r="F102" s="9">
        <v>3111662</v>
      </c>
      <c r="G102" s="9">
        <f t="shared" si="2"/>
        <v>57125949</v>
      </c>
      <c r="H102" s="9">
        <v>55295870</v>
      </c>
      <c r="I102" s="11">
        <f t="shared" si="3"/>
        <v>0.03309612453877658</v>
      </c>
      <c r="J102" s="3">
        <v>25</v>
      </c>
      <c r="K102" s="3">
        <v>14.9</v>
      </c>
      <c r="L102" s="3">
        <v>39.9</v>
      </c>
      <c r="M102" s="24">
        <v>114251</v>
      </c>
    </row>
    <row r="103" spans="1:13" ht="12.75">
      <c r="A103" s="6" t="s">
        <v>223</v>
      </c>
      <c r="B103" s="2" t="s">
        <v>224</v>
      </c>
      <c r="C103" s="10" t="s">
        <v>225</v>
      </c>
      <c r="D103" s="9">
        <v>9133399</v>
      </c>
      <c r="E103" s="9">
        <v>3215823</v>
      </c>
      <c r="F103" s="9">
        <v>1778349</v>
      </c>
      <c r="G103" s="9">
        <f t="shared" si="2"/>
        <v>14127571</v>
      </c>
      <c r="H103" s="9">
        <v>13373716</v>
      </c>
      <c r="I103" s="11">
        <f t="shared" si="3"/>
        <v>0.0563684020207996</v>
      </c>
      <c r="J103" s="3">
        <v>25</v>
      </c>
      <c r="K103" s="3">
        <v>21.7</v>
      </c>
      <c r="L103" s="3">
        <v>46.7</v>
      </c>
      <c r="M103" s="24">
        <v>28256</v>
      </c>
    </row>
    <row r="104" spans="1:13" ht="24">
      <c r="A104" s="6" t="s">
        <v>226</v>
      </c>
      <c r="B104" s="2" t="s">
        <v>224</v>
      </c>
      <c r="C104" s="10" t="s">
        <v>227</v>
      </c>
      <c r="D104" s="9">
        <v>230838476</v>
      </c>
      <c r="E104" s="9">
        <v>81514450</v>
      </c>
      <c r="F104" s="9">
        <v>17222445</v>
      </c>
      <c r="G104" s="9">
        <f t="shared" si="2"/>
        <v>329575371</v>
      </c>
      <c r="H104" s="9">
        <v>321483511</v>
      </c>
      <c r="I104" s="11">
        <f t="shared" si="3"/>
        <v>0.025170373357033544</v>
      </c>
      <c r="J104" s="3">
        <v>25</v>
      </c>
      <c r="K104" s="3">
        <v>11</v>
      </c>
      <c r="L104" s="3">
        <v>36</v>
      </c>
      <c r="M104" s="24">
        <v>659151</v>
      </c>
    </row>
    <row r="105" spans="1:13" ht="24">
      <c r="A105" s="6" t="s">
        <v>228</v>
      </c>
      <c r="B105" s="2" t="s">
        <v>229</v>
      </c>
      <c r="C105" s="10" t="s">
        <v>230</v>
      </c>
      <c r="D105" s="9">
        <v>32096850</v>
      </c>
      <c r="E105" s="9">
        <v>13906175</v>
      </c>
      <c r="F105" s="9">
        <v>7443400</v>
      </c>
      <c r="G105" s="9">
        <f t="shared" si="2"/>
        <v>53446425</v>
      </c>
      <c r="H105" s="9">
        <v>52869020</v>
      </c>
      <c r="I105" s="11">
        <f t="shared" si="3"/>
        <v>0.010921424304819722</v>
      </c>
      <c r="J105" s="3">
        <v>30</v>
      </c>
      <c r="K105" s="3">
        <v>4.1</v>
      </c>
      <c r="L105" s="3">
        <v>34.1</v>
      </c>
      <c r="M105" s="24">
        <v>128271</v>
      </c>
    </row>
    <row r="106" spans="1:13" ht="24">
      <c r="A106" s="6" t="s">
        <v>231</v>
      </c>
      <c r="B106" s="2" t="s">
        <v>229</v>
      </c>
      <c r="C106" s="10" t="s">
        <v>232</v>
      </c>
      <c r="D106" s="9">
        <v>222633649</v>
      </c>
      <c r="E106" s="9">
        <v>66156815</v>
      </c>
      <c r="F106" s="9">
        <v>18218200</v>
      </c>
      <c r="G106" s="9">
        <f t="shared" si="2"/>
        <v>307008664</v>
      </c>
      <c r="H106" s="9">
        <v>293707976</v>
      </c>
      <c r="I106" s="11">
        <f t="shared" si="3"/>
        <v>0.04528541642328433</v>
      </c>
      <c r="J106" s="3">
        <v>25</v>
      </c>
      <c r="K106" s="3">
        <v>12.49</v>
      </c>
      <c r="L106" s="3">
        <v>37.49</v>
      </c>
      <c r="M106" s="24">
        <v>614017</v>
      </c>
    </row>
    <row r="107" spans="1:13" ht="24">
      <c r="A107" s="6" t="s">
        <v>233</v>
      </c>
      <c r="B107" s="2" t="s">
        <v>229</v>
      </c>
      <c r="C107" s="10" t="s">
        <v>234</v>
      </c>
      <c r="D107" s="9">
        <v>181068050</v>
      </c>
      <c r="E107" s="9">
        <v>77988415</v>
      </c>
      <c r="F107" s="9">
        <v>7948050</v>
      </c>
      <c r="G107" s="9">
        <f t="shared" si="2"/>
        <v>267004515</v>
      </c>
      <c r="H107" s="9">
        <v>257069670</v>
      </c>
      <c r="I107" s="11">
        <f t="shared" si="3"/>
        <v>0.03864650777355415</v>
      </c>
      <c r="J107" s="3">
        <v>25</v>
      </c>
      <c r="K107" s="3">
        <v>12.62</v>
      </c>
      <c r="L107" s="3">
        <v>37.62</v>
      </c>
      <c r="M107" s="24">
        <v>534009</v>
      </c>
    </row>
    <row r="108" spans="1:13" ht="12.75">
      <c r="A108" s="6" t="s">
        <v>235</v>
      </c>
      <c r="B108" s="2" t="s">
        <v>236</v>
      </c>
      <c r="C108" s="10" t="s">
        <v>237</v>
      </c>
      <c r="D108" s="9">
        <v>21430148</v>
      </c>
      <c r="E108" s="9">
        <v>6604445</v>
      </c>
      <c r="F108" s="9">
        <v>7262735</v>
      </c>
      <c r="G108" s="9">
        <f t="shared" si="2"/>
        <v>35297328</v>
      </c>
      <c r="H108" s="9">
        <v>34942775</v>
      </c>
      <c r="I108" s="11">
        <f t="shared" si="3"/>
        <v>0.010146675528775262</v>
      </c>
      <c r="J108" s="3">
        <v>25</v>
      </c>
      <c r="K108" s="3">
        <v>6.3</v>
      </c>
      <c r="L108" s="3">
        <v>31.3</v>
      </c>
      <c r="M108" s="24">
        <v>70594</v>
      </c>
    </row>
    <row r="109" spans="1:13" ht="12.75">
      <c r="A109" s="6" t="s">
        <v>238</v>
      </c>
      <c r="B109" s="2" t="s">
        <v>236</v>
      </c>
      <c r="C109" s="10" t="s">
        <v>239</v>
      </c>
      <c r="D109" s="9">
        <v>108505834</v>
      </c>
      <c r="E109" s="9">
        <v>52892340</v>
      </c>
      <c r="F109" s="9">
        <v>32126300</v>
      </c>
      <c r="G109" s="9">
        <f t="shared" si="2"/>
        <v>193524474</v>
      </c>
      <c r="H109" s="9">
        <v>190462704</v>
      </c>
      <c r="I109" s="11">
        <f t="shared" si="3"/>
        <v>0.016075430704795623</v>
      </c>
      <c r="J109" s="3">
        <v>25</v>
      </c>
      <c r="K109" s="3">
        <v>9.7</v>
      </c>
      <c r="L109" s="3">
        <v>34.7</v>
      </c>
      <c r="M109" s="24">
        <v>387050</v>
      </c>
    </row>
    <row r="110" spans="1:13" ht="24">
      <c r="A110" s="6" t="s">
        <v>240</v>
      </c>
      <c r="B110" s="2" t="s">
        <v>236</v>
      </c>
      <c r="C110" s="10" t="s">
        <v>241</v>
      </c>
      <c r="D110" s="9">
        <v>10714069</v>
      </c>
      <c r="E110" s="9">
        <v>3466240</v>
      </c>
      <c r="F110" s="9">
        <v>3057070</v>
      </c>
      <c r="G110" s="9">
        <f t="shared" si="2"/>
        <v>17237379</v>
      </c>
      <c r="H110" s="9">
        <v>17022146</v>
      </c>
      <c r="I110" s="11">
        <f t="shared" si="3"/>
        <v>0.012644292911128832</v>
      </c>
      <c r="J110" s="3">
        <v>25</v>
      </c>
      <c r="K110" s="3">
        <v>16.8</v>
      </c>
      <c r="L110" s="3">
        <v>41.8</v>
      </c>
      <c r="M110" s="24">
        <v>34474</v>
      </c>
    </row>
    <row r="111" spans="1:13" ht="24">
      <c r="A111" s="6" t="s">
        <v>242</v>
      </c>
      <c r="B111" s="2" t="s">
        <v>243</v>
      </c>
      <c r="C111" s="10" t="s">
        <v>244</v>
      </c>
      <c r="D111" s="9">
        <v>48725437</v>
      </c>
      <c r="E111" s="9">
        <v>13951836</v>
      </c>
      <c r="F111" s="9">
        <v>6804537</v>
      </c>
      <c r="G111" s="9">
        <f t="shared" si="2"/>
        <v>69481810</v>
      </c>
      <c r="H111" s="9">
        <v>67412852</v>
      </c>
      <c r="I111" s="11">
        <f t="shared" si="3"/>
        <v>0.03069085402290946</v>
      </c>
      <c r="J111" s="3">
        <v>25</v>
      </c>
      <c r="K111" s="3">
        <v>16</v>
      </c>
      <c r="L111" s="3">
        <v>41</v>
      </c>
      <c r="M111" s="24">
        <v>138964</v>
      </c>
    </row>
    <row r="112" spans="1:13" ht="24">
      <c r="A112" s="6" t="s">
        <v>245</v>
      </c>
      <c r="B112" s="2" t="s">
        <v>243</v>
      </c>
      <c r="C112" s="10" t="s">
        <v>246</v>
      </c>
      <c r="D112" s="9">
        <v>38963445</v>
      </c>
      <c r="E112" s="9">
        <v>15211507</v>
      </c>
      <c r="F112" s="9">
        <v>6975546</v>
      </c>
      <c r="G112" s="9">
        <f t="shared" si="2"/>
        <v>61150498</v>
      </c>
      <c r="H112" s="9">
        <v>60361836</v>
      </c>
      <c r="I112" s="11">
        <f t="shared" si="3"/>
        <v>0.013065573419602412</v>
      </c>
      <c r="J112" s="3">
        <v>25</v>
      </c>
      <c r="K112" s="3">
        <v>13.2</v>
      </c>
      <c r="L112" s="3">
        <v>38.2</v>
      </c>
      <c r="M112" s="24">
        <v>122300</v>
      </c>
    </row>
    <row r="113" spans="1:13" ht="24">
      <c r="A113" s="6" t="s">
        <v>247</v>
      </c>
      <c r="B113" s="2" t="s">
        <v>243</v>
      </c>
      <c r="C113" s="10" t="s">
        <v>248</v>
      </c>
      <c r="D113" s="9">
        <v>32790467</v>
      </c>
      <c r="E113" s="9">
        <v>20555851</v>
      </c>
      <c r="F113" s="9">
        <v>15631295</v>
      </c>
      <c r="G113" s="9">
        <f t="shared" si="2"/>
        <v>68977613</v>
      </c>
      <c r="H113" s="9">
        <v>70307675</v>
      </c>
      <c r="I113" s="11">
        <f t="shared" si="3"/>
        <v>-0.01891773551038347</v>
      </c>
      <c r="J113" s="3">
        <v>25</v>
      </c>
      <c r="K113" s="3">
        <v>14.18</v>
      </c>
      <c r="L113" s="3">
        <v>39.18</v>
      </c>
      <c r="M113" s="24">
        <v>137955</v>
      </c>
    </row>
    <row r="114" spans="1:13" ht="12.75">
      <c r="A114" s="6" t="s">
        <v>249</v>
      </c>
      <c r="B114" s="2" t="s">
        <v>243</v>
      </c>
      <c r="C114" s="10" t="s">
        <v>250</v>
      </c>
      <c r="D114" s="9">
        <v>125599738</v>
      </c>
      <c r="E114" s="9">
        <v>45270909</v>
      </c>
      <c r="F114" s="9">
        <v>61350198</v>
      </c>
      <c r="G114" s="9">
        <f t="shared" si="2"/>
        <v>232220845</v>
      </c>
      <c r="H114" s="9">
        <v>227834430</v>
      </c>
      <c r="I114" s="11">
        <f t="shared" si="3"/>
        <v>0.019252643246238068</v>
      </c>
      <c r="J114" s="3">
        <v>26</v>
      </c>
      <c r="K114" s="3">
        <v>15.14</v>
      </c>
      <c r="L114" s="3">
        <v>41.14</v>
      </c>
      <c r="M114" s="24">
        <v>483019</v>
      </c>
    </row>
    <row r="115" spans="1:13" ht="24">
      <c r="A115" s="6" t="s">
        <v>251</v>
      </c>
      <c r="B115" s="2" t="s">
        <v>243</v>
      </c>
      <c r="C115" s="10" t="s">
        <v>252</v>
      </c>
      <c r="D115" s="9">
        <v>14835954</v>
      </c>
      <c r="E115" s="9">
        <v>4420711</v>
      </c>
      <c r="F115" s="9">
        <v>7415334</v>
      </c>
      <c r="G115" s="9">
        <f t="shared" si="2"/>
        <v>26671999</v>
      </c>
      <c r="H115" s="9">
        <v>27109893</v>
      </c>
      <c r="I115" s="11">
        <f t="shared" si="3"/>
        <v>-0.016152553608382005</v>
      </c>
      <c r="J115" s="3">
        <v>25</v>
      </c>
      <c r="K115" s="3">
        <v>15.8</v>
      </c>
      <c r="L115" s="3">
        <v>40.8</v>
      </c>
      <c r="M115" s="24">
        <v>53344</v>
      </c>
    </row>
    <row r="116" spans="1:13" ht="12.75">
      <c r="A116" s="6" t="s">
        <v>253</v>
      </c>
      <c r="B116" s="2" t="s">
        <v>254</v>
      </c>
      <c r="C116" s="10" t="s">
        <v>255</v>
      </c>
      <c r="D116" s="9">
        <v>22943915</v>
      </c>
      <c r="E116" s="9">
        <v>13638830</v>
      </c>
      <c r="F116" s="9">
        <v>6265375</v>
      </c>
      <c r="G116" s="9">
        <f t="shared" si="2"/>
        <v>42848120</v>
      </c>
      <c r="H116" s="9">
        <v>42752133</v>
      </c>
      <c r="I116" s="11">
        <f t="shared" si="3"/>
        <v>0.0022451979179611927</v>
      </c>
      <c r="J116" s="3">
        <v>32</v>
      </c>
      <c r="K116" s="3">
        <v>11</v>
      </c>
      <c r="L116" s="3">
        <v>43</v>
      </c>
      <c r="M116" s="24">
        <v>109691</v>
      </c>
    </row>
    <row r="117" spans="1:13" ht="24">
      <c r="A117" s="6" t="s">
        <v>256</v>
      </c>
      <c r="B117" s="2" t="s">
        <v>254</v>
      </c>
      <c r="C117" s="10" t="s">
        <v>257</v>
      </c>
      <c r="D117" s="9">
        <v>25193118</v>
      </c>
      <c r="E117" s="9">
        <v>7195030</v>
      </c>
      <c r="F117" s="9">
        <v>159048350</v>
      </c>
      <c r="G117" s="9">
        <f t="shared" si="2"/>
        <v>191436498</v>
      </c>
      <c r="H117" s="9">
        <v>192622711</v>
      </c>
      <c r="I117" s="11">
        <f t="shared" si="3"/>
        <v>-0.006158219837327489</v>
      </c>
      <c r="J117" s="3">
        <v>25</v>
      </c>
      <c r="K117" s="3">
        <v>9</v>
      </c>
      <c r="L117" s="3">
        <v>34</v>
      </c>
      <c r="M117" s="24">
        <v>382872</v>
      </c>
    </row>
    <row r="118" spans="1:13" ht="24">
      <c r="A118" s="6" t="s">
        <v>258</v>
      </c>
      <c r="B118" s="2" t="s">
        <v>254</v>
      </c>
      <c r="C118" s="10" t="s">
        <v>259</v>
      </c>
      <c r="D118" s="9">
        <v>81963855</v>
      </c>
      <c r="E118" s="9">
        <v>48385475</v>
      </c>
      <c r="F118" s="9">
        <v>12778550</v>
      </c>
      <c r="G118" s="9">
        <f t="shared" si="2"/>
        <v>143127880</v>
      </c>
      <c r="H118" s="9">
        <v>142527299</v>
      </c>
      <c r="I118" s="11">
        <f t="shared" si="3"/>
        <v>0.0042137962636898075</v>
      </c>
      <c r="J118" s="3">
        <v>25</v>
      </c>
      <c r="K118" s="3">
        <v>6.7</v>
      </c>
      <c r="L118" s="3">
        <v>31.7</v>
      </c>
      <c r="M118" s="24">
        <v>286257</v>
      </c>
    </row>
    <row r="119" spans="1:13" ht="24">
      <c r="A119" s="6" t="s">
        <v>260</v>
      </c>
      <c r="B119" s="2" t="s">
        <v>261</v>
      </c>
      <c r="C119" s="10" t="s">
        <v>262</v>
      </c>
      <c r="D119" s="9">
        <v>192366845</v>
      </c>
      <c r="E119" s="9">
        <v>81113228</v>
      </c>
      <c r="F119" s="9">
        <v>14900555</v>
      </c>
      <c r="G119" s="9">
        <f t="shared" si="2"/>
        <v>288380628</v>
      </c>
      <c r="H119" s="9">
        <v>284422880</v>
      </c>
      <c r="I119" s="11">
        <f t="shared" si="3"/>
        <v>0.013915012744403685</v>
      </c>
      <c r="J119" s="3">
        <v>28.9</v>
      </c>
      <c r="K119" s="3">
        <v>9.85</v>
      </c>
      <c r="L119" s="3">
        <v>38.75</v>
      </c>
      <c r="M119" s="24">
        <v>666736</v>
      </c>
    </row>
    <row r="120" spans="1:13" ht="24">
      <c r="A120" s="6" t="s">
        <v>263</v>
      </c>
      <c r="B120" s="2" t="s">
        <v>261</v>
      </c>
      <c r="C120" s="10" t="s">
        <v>264</v>
      </c>
      <c r="D120" s="9">
        <v>50626321</v>
      </c>
      <c r="E120" s="9">
        <v>17971645</v>
      </c>
      <c r="F120" s="9">
        <v>2335210</v>
      </c>
      <c r="G120" s="9">
        <f t="shared" si="2"/>
        <v>70933176</v>
      </c>
      <c r="H120" s="9">
        <v>68584573</v>
      </c>
      <c r="I120" s="11">
        <f t="shared" si="3"/>
        <v>0.034243896218468836</v>
      </c>
      <c r="J120" s="3">
        <v>25</v>
      </c>
      <c r="K120" s="3">
        <v>15.2</v>
      </c>
      <c r="L120" s="3">
        <v>40.2</v>
      </c>
      <c r="M120" s="24">
        <v>141866</v>
      </c>
    </row>
    <row r="121" spans="1:13" ht="12.75">
      <c r="A121" s="6" t="s">
        <v>265</v>
      </c>
      <c r="B121" s="2" t="s">
        <v>261</v>
      </c>
      <c r="C121" s="10" t="s">
        <v>266</v>
      </c>
      <c r="D121" s="9">
        <v>29064229</v>
      </c>
      <c r="E121" s="9">
        <v>21231519</v>
      </c>
      <c r="F121" s="9">
        <v>2631800</v>
      </c>
      <c r="G121" s="9">
        <f t="shared" si="2"/>
        <v>52927548</v>
      </c>
      <c r="H121" s="9">
        <v>55863018</v>
      </c>
      <c r="I121" s="11">
        <f t="shared" si="3"/>
        <v>-0.05254764431094647</v>
      </c>
      <c r="J121" s="3">
        <v>28</v>
      </c>
      <c r="K121" s="3">
        <v>10.3</v>
      </c>
      <c r="L121" s="3">
        <v>38.3</v>
      </c>
      <c r="M121" s="24">
        <v>118558</v>
      </c>
    </row>
    <row r="122" spans="1:13" ht="24">
      <c r="A122" s="6" t="s">
        <v>267</v>
      </c>
      <c r="B122" s="2" t="s">
        <v>261</v>
      </c>
      <c r="C122" s="10" t="s">
        <v>268</v>
      </c>
      <c r="D122" s="9">
        <v>44185357</v>
      </c>
      <c r="E122" s="9">
        <v>26745133</v>
      </c>
      <c r="F122" s="9">
        <v>88407144</v>
      </c>
      <c r="G122" s="9">
        <f t="shared" si="2"/>
        <v>159337634</v>
      </c>
      <c r="H122" s="9">
        <v>158665457</v>
      </c>
      <c r="I122" s="11">
        <f t="shared" si="3"/>
        <v>0.0042364419622854645</v>
      </c>
      <c r="J122" s="3">
        <v>34.9</v>
      </c>
      <c r="K122" s="3">
        <v>3.3</v>
      </c>
      <c r="L122" s="3">
        <v>38.2</v>
      </c>
      <c r="M122" s="24">
        <v>444872</v>
      </c>
    </row>
    <row r="123" spans="1:13" ht="24">
      <c r="A123" s="6" t="s">
        <v>269</v>
      </c>
      <c r="B123" s="2" t="s">
        <v>270</v>
      </c>
      <c r="C123" s="10" t="s">
        <v>271</v>
      </c>
      <c r="D123" s="9">
        <v>27243918</v>
      </c>
      <c r="E123" s="9">
        <v>6216485</v>
      </c>
      <c r="F123" s="9">
        <v>3745105</v>
      </c>
      <c r="G123" s="9">
        <f t="shared" si="2"/>
        <v>37205508</v>
      </c>
      <c r="H123" s="9">
        <v>35759943</v>
      </c>
      <c r="I123" s="11">
        <f t="shared" si="3"/>
        <v>0.04042414161566197</v>
      </c>
      <c r="J123" s="3">
        <v>25</v>
      </c>
      <c r="K123" s="3">
        <v>17.3</v>
      </c>
      <c r="L123" s="3">
        <v>42.3</v>
      </c>
      <c r="M123" s="24">
        <v>74412</v>
      </c>
    </row>
    <row r="124" spans="1:13" ht="24">
      <c r="A124" s="6" t="s">
        <v>272</v>
      </c>
      <c r="B124" s="2" t="s">
        <v>270</v>
      </c>
      <c r="C124" s="10" t="s">
        <v>273</v>
      </c>
      <c r="D124" s="9">
        <v>55120631</v>
      </c>
      <c r="E124" s="9">
        <v>25650265</v>
      </c>
      <c r="F124" s="9">
        <v>7799460</v>
      </c>
      <c r="G124" s="9">
        <f t="shared" si="2"/>
        <v>88570356</v>
      </c>
      <c r="H124" s="9">
        <v>85411767</v>
      </c>
      <c r="I124" s="11">
        <f t="shared" si="3"/>
        <v>0.036980724213327654</v>
      </c>
      <c r="J124" s="3">
        <v>25.12</v>
      </c>
      <c r="K124" s="3">
        <v>13.1</v>
      </c>
      <c r="L124" s="3">
        <v>38.22</v>
      </c>
      <c r="M124" s="24">
        <v>177989</v>
      </c>
    </row>
    <row r="125" spans="1:13" ht="36">
      <c r="A125" s="6" t="s">
        <v>274</v>
      </c>
      <c r="B125" s="2" t="s">
        <v>270</v>
      </c>
      <c r="C125" s="10" t="s">
        <v>275</v>
      </c>
      <c r="D125" s="9">
        <v>42315905</v>
      </c>
      <c r="E125" s="9">
        <v>9331850</v>
      </c>
      <c r="F125" s="9">
        <v>4080880</v>
      </c>
      <c r="G125" s="9">
        <f t="shared" si="2"/>
        <v>55728635</v>
      </c>
      <c r="H125" s="9">
        <v>54950024</v>
      </c>
      <c r="I125" s="11">
        <f t="shared" si="3"/>
        <v>0.014169438761300631</v>
      </c>
      <c r="J125" s="3">
        <v>25</v>
      </c>
      <c r="K125" s="3">
        <v>11</v>
      </c>
      <c r="L125" s="3">
        <v>36</v>
      </c>
      <c r="M125" s="24">
        <v>111458</v>
      </c>
    </row>
    <row r="126" spans="1:13" ht="24">
      <c r="A126" s="6" t="s">
        <v>276</v>
      </c>
      <c r="B126" s="2" t="s">
        <v>277</v>
      </c>
      <c r="C126" s="10" t="s">
        <v>278</v>
      </c>
      <c r="D126" s="9">
        <v>81644878</v>
      </c>
      <c r="E126" s="9">
        <v>51802230</v>
      </c>
      <c r="F126" s="9">
        <v>22351360</v>
      </c>
      <c r="G126" s="9">
        <f t="shared" si="2"/>
        <v>155798468</v>
      </c>
      <c r="H126" s="9">
        <v>151563772</v>
      </c>
      <c r="I126" s="11">
        <f t="shared" si="3"/>
        <v>0.02794002777919779</v>
      </c>
      <c r="J126" s="3">
        <v>25</v>
      </c>
      <c r="K126" s="3">
        <v>12</v>
      </c>
      <c r="L126" s="3">
        <v>37</v>
      </c>
      <c r="M126" s="24">
        <v>311597</v>
      </c>
    </row>
    <row r="127" spans="1:13" ht="24">
      <c r="A127" s="6" t="s">
        <v>279</v>
      </c>
      <c r="B127" s="2" t="s">
        <v>277</v>
      </c>
      <c r="C127" s="10" t="s">
        <v>280</v>
      </c>
      <c r="D127" s="9">
        <v>39730664</v>
      </c>
      <c r="E127" s="9">
        <v>13133655</v>
      </c>
      <c r="F127" s="9">
        <v>15433200</v>
      </c>
      <c r="G127" s="9">
        <f t="shared" si="2"/>
        <v>68297519</v>
      </c>
      <c r="H127" s="9">
        <v>65580709</v>
      </c>
      <c r="I127" s="11">
        <f t="shared" si="3"/>
        <v>0.0414269690191974</v>
      </c>
      <c r="J127" s="3">
        <v>26.5</v>
      </c>
      <c r="K127" s="3">
        <v>9.5</v>
      </c>
      <c r="L127" s="3">
        <v>36</v>
      </c>
      <c r="M127" s="24">
        <v>144791</v>
      </c>
    </row>
    <row r="128" spans="1:13" ht="24">
      <c r="A128" s="6" t="s">
        <v>281</v>
      </c>
      <c r="B128" s="2" t="s">
        <v>282</v>
      </c>
      <c r="C128" s="10" t="s">
        <v>283</v>
      </c>
      <c r="D128" s="9">
        <v>67423835</v>
      </c>
      <c r="E128" s="9">
        <v>41338110</v>
      </c>
      <c r="F128" s="9">
        <v>17064680</v>
      </c>
      <c r="G128" s="9">
        <f t="shared" si="2"/>
        <v>125826625</v>
      </c>
      <c r="H128" s="9">
        <v>119925481</v>
      </c>
      <c r="I128" s="11">
        <f t="shared" si="3"/>
        <v>0.04920675698603202</v>
      </c>
      <c r="J128" s="3">
        <v>25</v>
      </c>
      <c r="K128" s="3">
        <v>15.8</v>
      </c>
      <c r="L128" s="3">
        <v>40.8</v>
      </c>
      <c r="M128" s="24">
        <v>251653</v>
      </c>
    </row>
    <row r="129" spans="1:13" ht="24">
      <c r="A129" s="6" t="s">
        <v>284</v>
      </c>
      <c r="B129" s="2" t="s">
        <v>282</v>
      </c>
      <c r="C129" s="10" t="s">
        <v>285</v>
      </c>
      <c r="D129" s="9">
        <v>207686056</v>
      </c>
      <c r="E129" s="9">
        <v>121589610</v>
      </c>
      <c r="F129" s="9">
        <v>40437340</v>
      </c>
      <c r="G129" s="9">
        <f t="shared" si="2"/>
        <v>369713006</v>
      </c>
      <c r="H129" s="9">
        <v>379794326</v>
      </c>
      <c r="I129" s="11">
        <f t="shared" si="3"/>
        <v>-0.02654415642849809</v>
      </c>
      <c r="J129" s="3">
        <v>27</v>
      </c>
      <c r="K129" s="3">
        <v>14.7</v>
      </c>
      <c r="L129" s="3">
        <v>41.7</v>
      </c>
      <c r="M129" s="24">
        <v>798581</v>
      </c>
    </row>
    <row r="130" spans="1:13" ht="24">
      <c r="A130" s="6" t="s">
        <v>286</v>
      </c>
      <c r="B130" s="2" t="s">
        <v>282</v>
      </c>
      <c r="C130" s="10" t="s">
        <v>287</v>
      </c>
      <c r="D130" s="9">
        <v>79939977</v>
      </c>
      <c r="E130" s="9">
        <v>27083430</v>
      </c>
      <c r="F130" s="9">
        <v>9539880</v>
      </c>
      <c r="G130" s="9">
        <f t="shared" si="2"/>
        <v>116563287</v>
      </c>
      <c r="H130" s="9">
        <v>112953686</v>
      </c>
      <c r="I130" s="11">
        <f t="shared" si="3"/>
        <v>0.031956469309022816</v>
      </c>
      <c r="J130" s="3">
        <v>26.1</v>
      </c>
      <c r="K130" s="3">
        <v>8</v>
      </c>
      <c r="L130" s="3">
        <v>34.1</v>
      </c>
      <c r="M130" s="24">
        <v>243384</v>
      </c>
    </row>
    <row r="131" spans="1:13" ht="24">
      <c r="A131" s="6" t="s">
        <v>288</v>
      </c>
      <c r="B131" s="2" t="s">
        <v>282</v>
      </c>
      <c r="C131" s="10" t="s">
        <v>289</v>
      </c>
      <c r="D131" s="9">
        <v>139887728</v>
      </c>
      <c r="E131" s="9">
        <v>74783320</v>
      </c>
      <c r="F131" s="9">
        <v>101304450</v>
      </c>
      <c r="G131" s="9">
        <f t="shared" si="2"/>
        <v>315975498</v>
      </c>
      <c r="H131" s="9">
        <v>306945540</v>
      </c>
      <c r="I131" s="11">
        <f t="shared" si="3"/>
        <v>0.029418762689954706</v>
      </c>
      <c r="J131" s="3">
        <v>25</v>
      </c>
      <c r="K131" s="3">
        <v>14.2</v>
      </c>
      <c r="L131" s="3">
        <v>39.2</v>
      </c>
      <c r="M131" s="24">
        <v>631951</v>
      </c>
    </row>
    <row r="132" spans="1:13" ht="24">
      <c r="A132" s="6" t="s">
        <v>290</v>
      </c>
      <c r="B132" s="2" t="s">
        <v>291</v>
      </c>
      <c r="C132" s="10" t="s">
        <v>292</v>
      </c>
      <c r="D132" s="9">
        <v>124813647</v>
      </c>
      <c r="E132" s="9">
        <v>52428045</v>
      </c>
      <c r="F132" s="9">
        <v>13950585</v>
      </c>
      <c r="G132" s="9">
        <f t="shared" si="2"/>
        <v>191192277</v>
      </c>
      <c r="H132" s="9">
        <v>177210150</v>
      </c>
      <c r="I132" s="11">
        <f t="shared" si="3"/>
        <v>0.07890138911343396</v>
      </c>
      <c r="J132" s="3">
        <v>25</v>
      </c>
      <c r="K132" s="3">
        <v>14.3</v>
      </c>
      <c r="L132" s="3">
        <v>39.3</v>
      </c>
      <c r="M132" s="24">
        <v>382384</v>
      </c>
    </row>
    <row r="133" spans="1:13" ht="12.75">
      <c r="A133" s="6" t="s">
        <v>293</v>
      </c>
      <c r="B133" s="2" t="s">
        <v>291</v>
      </c>
      <c r="C133" s="10" t="s">
        <v>294</v>
      </c>
      <c r="D133" s="9">
        <v>55389176</v>
      </c>
      <c r="E133" s="9">
        <v>17616450</v>
      </c>
      <c r="F133" s="9">
        <v>12388562</v>
      </c>
      <c r="G133" s="9">
        <f t="shared" si="2"/>
        <v>85394188</v>
      </c>
      <c r="H133" s="9">
        <v>78981131</v>
      </c>
      <c r="I133" s="11">
        <f t="shared" si="3"/>
        <v>0.0811973305370874</v>
      </c>
      <c r="J133" s="3">
        <v>25</v>
      </c>
      <c r="K133" s="3">
        <v>14.98</v>
      </c>
      <c r="L133" s="3">
        <v>39.98</v>
      </c>
      <c r="M133" s="24">
        <v>170788</v>
      </c>
    </row>
    <row r="134" spans="1:13" ht="24">
      <c r="A134" s="6" t="s">
        <v>295</v>
      </c>
      <c r="B134" s="2" t="s">
        <v>291</v>
      </c>
      <c r="C134" s="10" t="s">
        <v>296</v>
      </c>
      <c r="D134" s="9">
        <v>23403333</v>
      </c>
      <c r="E134" s="9">
        <v>7136220</v>
      </c>
      <c r="F134" s="9">
        <v>10650715</v>
      </c>
      <c r="G134" s="9">
        <f t="shared" si="2"/>
        <v>41190268</v>
      </c>
      <c r="H134" s="9">
        <v>37112199</v>
      </c>
      <c r="I134" s="11">
        <f t="shared" si="3"/>
        <v>0.10988486562060093</v>
      </c>
      <c r="J134" s="3">
        <v>25</v>
      </c>
      <c r="K134" s="3">
        <v>12</v>
      </c>
      <c r="L134" s="3">
        <v>37</v>
      </c>
      <c r="M134" s="24">
        <v>82380</v>
      </c>
    </row>
    <row r="135" spans="1:13" ht="24">
      <c r="A135" s="6" t="s">
        <v>297</v>
      </c>
      <c r="B135" s="2" t="s">
        <v>298</v>
      </c>
      <c r="C135" s="10" t="s">
        <v>299</v>
      </c>
      <c r="D135" s="9">
        <v>43727537</v>
      </c>
      <c r="E135" s="9">
        <v>13915498</v>
      </c>
      <c r="F135" s="9">
        <v>13641620</v>
      </c>
      <c r="G135" s="9">
        <f t="shared" si="2"/>
        <v>71284655</v>
      </c>
      <c r="H135" s="9">
        <v>71241200</v>
      </c>
      <c r="I135" s="11">
        <f t="shared" si="3"/>
        <v>0.0006099700734967968</v>
      </c>
      <c r="J135" s="3">
        <v>26.7</v>
      </c>
      <c r="K135" s="3">
        <v>6.1</v>
      </c>
      <c r="L135" s="3">
        <v>32.8</v>
      </c>
      <c r="M135" s="24">
        <v>152264</v>
      </c>
    </row>
    <row r="136" spans="1:13" ht="12.75">
      <c r="A136" s="6" t="s">
        <v>300</v>
      </c>
      <c r="B136" s="2" t="s">
        <v>301</v>
      </c>
      <c r="C136" s="10" t="s">
        <v>302</v>
      </c>
      <c r="D136" s="9">
        <v>28774387</v>
      </c>
      <c r="E136" s="9">
        <v>11265460</v>
      </c>
      <c r="F136" s="9">
        <v>13110855</v>
      </c>
      <c r="G136" s="9">
        <f t="shared" si="2"/>
        <v>53150702</v>
      </c>
      <c r="H136" s="9">
        <v>49906165</v>
      </c>
      <c r="I136" s="11">
        <f t="shared" si="3"/>
        <v>0.06501274942684937</v>
      </c>
      <c r="J136" s="3">
        <v>25</v>
      </c>
      <c r="K136" s="3">
        <v>9</v>
      </c>
      <c r="L136" s="3">
        <v>34</v>
      </c>
      <c r="M136" s="24">
        <v>106302</v>
      </c>
    </row>
    <row r="137" spans="1:13" ht="24">
      <c r="A137" s="6" t="s">
        <v>303</v>
      </c>
      <c r="B137" s="2" t="s">
        <v>301</v>
      </c>
      <c r="C137" s="10" t="s">
        <v>304</v>
      </c>
      <c r="D137" s="9">
        <v>29235527</v>
      </c>
      <c r="E137" s="9">
        <v>8863635</v>
      </c>
      <c r="F137" s="9">
        <v>7999414</v>
      </c>
      <c r="G137" s="9">
        <f t="shared" si="2"/>
        <v>46098576</v>
      </c>
      <c r="H137" s="9">
        <v>43469553</v>
      </c>
      <c r="I137" s="11">
        <f t="shared" si="3"/>
        <v>0.06047964192316401</v>
      </c>
      <c r="J137" s="3">
        <v>25</v>
      </c>
      <c r="K137" s="3">
        <v>11.93</v>
      </c>
      <c r="L137" s="3">
        <v>36.93</v>
      </c>
      <c r="M137" s="24">
        <v>92196</v>
      </c>
    </row>
    <row r="138" spans="1:13" ht="24">
      <c r="A138" s="6" t="s">
        <v>305</v>
      </c>
      <c r="B138" s="2" t="s">
        <v>301</v>
      </c>
      <c r="C138" s="10" t="s">
        <v>306</v>
      </c>
      <c r="D138" s="9">
        <v>30883375</v>
      </c>
      <c r="E138" s="9">
        <v>10459035</v>
      </c>
      <c r="F138" s="9">
        <v>4070453</v>
      </c>
      <c r="G138" s="9">
        <f t="shared" si="2"/>
        <v>45412863</v>
      </c>
      <c r="H138" s="9">
        <v>42788413</v>
      </c>
      <c r="I138" s="11">
        <f t="shared" si="3"/>
        <v>0.06133553025208016</v>
      </c>
      <c r="J138" s="3">
        <v>25</v>
      </c>
      <c r="K138" s="3">
        <v>10.9</v>
      </c>
      <c r="L138" s="3">
        <v>35.9</v>
      </c>
      <c r="M138" s="24">
        <v>90824</v>
      </c>
    </row>
    <row r="139" spans="1:13" ht="24">
      <c r="A139" s="6" t="s">
        <v>307</v>
      </c>
      <c r="B139" s="2" t="s">
        <v>301</v>
      </c>
      <c r="C139" s="10" t="s">
        <v>308</v>
      </c>
      <c r="D139" s="9">
        <v>62288999</v>
      </c>
      <c r="E139" s="9">
        <v>22004220</v>
      </c>
      <c r="F139" s="9">
        <v>16697857</v>
      </c>
      <c r="G139" s="9">
        <f t="shared" si="2"/>
        <v>100991076</v>
      </c>
      <c r="H139" s="9">
        <v>97670214</v>
      </c>
      <c r="I139" s="11">
        <f t="shared" si="3"/>
        <v>0.03400076506436241</v>
      </c>
      <c r="J139" s="3">
        <v>27.5</v>
      </c>
      <c r="K139" s="3">
        <v>7.8</v>
      </c>
      <c r="L139" s="3">
        <v>35.3</v>
      </c>
      <c r="M139" s="24">
        <v>222180</v>
      </c>
    </row>
    <row r="140" spans="1:13" ht="24">
      <c r="A140" s="6" t="s">
        <v>309</v>
      </c>
      <c r="B140" s="2" t="s">
        <v>310</v>
      </c>
      <c r="C140" s="10" t="s">
        <v>311</v>
      </c>
      <c r="D140" s="9">
        <v>76897395</v>
      </c>
      <c r="E140" s="9">
        <v>25210080</v>
      </c>
      <c r="F140" s="9">
        <v>37698570</v>
      </c>
      <c r="G140" s="9">
        <f t="shared" si="2"/>
        <v>139806045</v>
      </c>
      <c r="H140" s="9">
        <v>138536071</v>
      </c>
      <c r="I140" s="11">
        <f t="shared" si="3"/>
        <v>0.009167099881156583</v>
      </c>
      <c r="J140" s="3">
        <v>27</v>
      </c>
      <c r="K140" s="3">
        <v>1.3</v>
      </c>
      <c r="L140" s="3">
        <v>28.3</v>
      </c>
      <c r="M140" s="24">
        <v>301981</v>
      </c>
    </row>
    <row r="141" spans="1:13" ht="24">
      <c r="A141" s="6" t="s">
        <v>312</v>
      </c>
      <c r="B141" s="2" t="s">
        <v>313</v>
      </c>
      <c r="C141" s="10" t="s">
        <v>314</v>
      </c>
      <c r="D141" s="9">
        <v>65218903</v>
      </c>
      <c r="E141" s="9">
        <v>26427458</v>
      </c>
      <c r="F141" s="9">
        <v>10163143</v>
      </c>
      <c r="G141" s="9">
        <f t="shared" si="2"/>
        <v>101809504</v>
      </c>
      <c r="H141" s="9">
        <v>99741170</v>
      </c>
      <c r="I141" s="11">
        <f t="shared" si="3"/>
        <v>0.0207370136123328</v>
      </c>
      <c r="J141" s="3">
        <v>25</v>
      </c>
      <c r="K141" s="3">
        <v>12</v>
      </c>
      <c r="L141" s="3">
        <v>37</v>
      </c>
      <c r="M141" s="24">
        <v>203619</v>
      </c>
    </row>
    <row r="142" spans="1:13" ht="24">
      <c r="A142" s="6" t="s">
        <v>315</v>
      </c>
      <c r="B142" s="2" t="s">
        <v>316</v>
      </c>
      <c r="C142" s="10" t="s">
        <v>317</v>
      </c>
      <c r="D142" s="9">
        <v>73431572</v>
      </c>
      <c r="E142" s="9">
        <v>144276115</v>
      </c>
      <c r="F142" s="9">
        <v>20417185</v>
      </c>
      <c r="G142" s="9">
        <f t="shared" si="2"/>
        <v>238124872</v>
      </c>
      <c r="H142" s="9">
        <v>240513040</v>
      </c>
      <c r="I142" s="11">
        <f t="shared" si="3"/>
        <v>-0.009929474094211275</v>
      </c>
      <c r="J142" s="3">
        <v>25</v>
      </c>
      <c r="K142" s="3">
        <v>10.7</v>
      </c>
      <c r="L142" s="3">
        <v>35.7</v>
      </c>
      <c r="M142" s="24">
        <v>476249</v>
      </c>
    </row>
    <row r="143" spans="1:13" ht="24">
      <c r="A143" s="6" t="s">
        <v>318</v>
      </c>
      <c r="B143" s="2" t="s">
        <v>316</v>
      </c>
      <c r="C143" s="10" t="s">
        <v>319</v>
      </c>
      <c r="D143" s="9">
        <v>23474540</v>
      </c>
      <c r="E143" s="9">
        <v>18798465</v>
      </c>
      <c r="F143" s="9">
        <v>4232275</v>
      </c>
      <c r="G143" s="9">
        <f t="shared" si="2"/>
        <v>46505280</v>
      </c>
      <c r="H143" s="9">
        <v>44770095</v>
      </c>
      <c r="I143" s="11">
        <f t="shared" si="3"/>
        <v>0.03875767965200878</v>
      </c>
      <c r="J143" s="3">
        <v>28</v>
      </c>
      <c r="K143" s="3">
        <v>7.5</v>
      </c>
      <c r="L143" s="3">
        <v>35.5</v>
      </c>
      <c r="M143" s="24">
        <v>104172</v>
      </c>
    </row>
    <row r="144" spans="1:13" ht="24">
      <c r="A144" s="6" t="s">
        <v>320</v>
      </c>
      <c r="B144" s="2" t="s">
        <v>321</v>
      </c>
      <c r="C144" s="10" t="s">
        <v>322</v>
      </c>
      <c r="D144" s="9">
        <v>58082170</v>
      </c>
      <c r="E144" s="9">
        <v>21878860</v>
      </c>
      <c r="F144" s="9">
        <v>11680155</v>
      </c>
      <c r="G144" s="9">
        <f t="shared" si="2"/>
        <v>91641185</v>
      </c>
      <c r="H144" s="9">
        <v>90308290</v>
      </c>
      <c r="I144" s="11">
        <f t="shared" si="3"/>
        <v>0.014759386984295682</v>
      </c>
      <c r="J144" s="3">
        <v>25</v>
      </c>
      <c r="K144" s="3">
        <v>15.2</v>
      </c>
      <c r="L144" s="3">
        <v>40.2</v>
      </c>
      <c r="M144" s="24">
        <v>183281</v>
      </c>
    </row>
    <row r="145" spans="1:13" ht="24">
      <c r="A145" s="6" t="s">
        <v>323</v>
      </c>
      <c r="B145" s="2" t="s">
        <v>321</v>
      </c>
      <c r="C145" s="10" t="s">
        <v>324</v>
      </c>
      <c r="D145" s="9">
        <v>16877550</v>
      </c>
      <c r="E145" s="9">
        <v>7275525</v>
      </c>
      <c r="F145" s="9">
        <v>7876980</v>
      </c>
      <c r="G145" s="9">
        <f t="shared" si="2"/>
        <v>32030055</v>
      </c>
      <c r="H145" s="9">
        <v>32240325</v>
      </c>
      <c r="I145" s="11">
        <f t="shared" si="3"/>
        <v>-0.0065219565869760925</v>
      </c>
      <c r="J145" s="3">
        <v>25</v>
      </c>
      <c r="K145" s="3">
        <v>14</v>
      </c>
      <c r="L145" s="3">
        <v>39</v>
      </c>
      <c r="M145" s="24">
        <v>64060</v>
      </c>
    </row>
    <row r="146" spans="1:13" ht="12.75">
      <c r="A146" s="6" t="s">
        <v>325</v>
      </c>
      <c r="B146" s="2" t="s">
        <v>321</v>
      </c>
      <c r="C146" s="10" t="s">
        <v>326</v>
      </c>
      <c r="D146" s="9">
        <v>59289563</v>
      </c>
      <c r="E146" s="9">
        <v>22890495</v>
      </c>
      <c r="F146" s="9">
        <v>9388970</v>
      </c>
      <c r="G146" s="9">
        <f aca="true" t="shared" si="4" ref="G146:G209">SUM(D146:F146)</f>
        <v>91569028</v>
      </c>
      <c r="H146" s="9">
        <v>91563188</v>
      </c>
      <c r="I146" s="11">
        <f aca="true" t="shared" si="5" ref="I146:I209">SUM(G146-H146)/H146</f>
        <v>6.378109071519004E-05</v>
      </c>
      <c r="J146" s="3">
        <v>25</v>
      </c>
      <c r="K146" s="3">
        <v>13</v>
      </c>
      <c r="L146" s="3">
        <v>38</v>
      </c>
      <c r="M146" s="24">
        <v>183138</v>
      </c>
    </row>
    <row r="147" spans="1:13" ht="24">
      <c r="A147" s="6" t="s">
        <v>327</v>
      </c>
      <c r="B147" s="2" t="s">
        <v>321</v>
      </c>
      <c r="C147" s="10" t="s">
        <v>328</v>
      </c>
      <c r="D147" s="9">
        <v>21710581</v>
      </c>
      <c r="E147" s="9">
        <v>17192405</v>
      </c>
      <c r="F147" s="9">
        <v>3670125</v>
      </c>
      <c r="G147" s="9">
        <f t="shared" si="4"/>
        <v>42573111</v>
      </c>
      <c r="H147" s="9">
        <v>40510925</v>
      </c>
      <c r="I147" s="11">
        <f t="shared" si="5"/>
        <v>0.05090444120937747</v>
      </c>
      <c r="J147" s="3">
        <v>25</v>
      </c>
      <c r="K147" s="3">
        <v>13</v>
      </c>
      <c r="L147" s="3">
        <v>38</v>
      </c>
      <c r="M147" s="24">
        <v>85146</v>
      </c>
    </row>
    <row r="148" spans="1:13" ht="12.75">
      <c r="A148" s="6" t="s">
        <v>329</v>
      </c>
      <c r="B148" s="2" t="s">
        <v>330</v>
      </c>
      <c r="C148" s="10" t="s">
        <v>331</v>
      </c>
      <c r="D148" s="9">
        <v>89633623</v>
      </c>
      <c r="E148" s="9">
        <v>39444080</v>
      </c>
      <c r="F148" s="9">
        <v>8671365</v>
      </c>
      <c r="G148" s="9">
        <f t="shared" si="4"/>
        <v>137749068</v>
      </c>
      <c r="H148" s="9">
        <v>136820918</v>
      </c>
      <c r="I148" s="11">
        <f t="shared" si="5"/>
        <v>0.006783684933322842</v>
      </c>
      <c r="J148" s="3">
        <v>25.16</v>
      </c>
      <c r="K148" s="3">
        <v>18.19</v>
      </c>
      <c r="L148" s="3">
        <v>43.35</v>
      </c>
      <c r="M148" s="24">
        <v>277262</v>
      </c>
    </row>
    <row r="149" spans="1:13" ht="24">
      <c r="A149" s="6" t="s">
        <v>332</v>
      </c>
      <c r="B149" s="2" t="s">
        <v>330</v>
      </c>
      <c r="C149" s="10" t="s">
        <v>333</v>
      </c>
      <c r="D149" s="9">
        <v>38471245</v>
      </c>
      <c r="E149" s="9">
        <v>12855530</v>
      </c>
      <c r="F149" s="9">
        <v>6682070</v>
      </c>
      <c r="G149" s="9">
        <f t="shared" si="4"/>
        <v>58008845</v>
      </c>
      <c r="H149" s="9">
        <v>58535180</v>
      </c>
      <c r="I149" s="11">
        <f t="shared" si="5"/>
        <v>-0.008991772127462494</v>
      </c>
      <c r="J149" s="3">
        <v>27</v>
      </c>
      <c r="K149" s="3">
        <v>14</v>
      </c>
      <c r="L149" s="3">
        <v>41</v>
      </c>
      <c r="M149" s="24">
        <v>125299</v>
      </c>
    </row>
    <row r="150" spans="1:13" ht="24">
      <c r="A150" s="6" t="s">
        <v>334</v>
      </c>
      <c r="B150" s="2" t="s">
        <v>330</v>
      </c>
      <c r="C150" s="10" t="s">
        <v>335</v>
      </c>
      <c r="D150" s="9">
        <v>48186380</v>
      </c>
      <c r="E150" s="9">
        <v>16732200</v>
      </c>
      <c r="F150" s="9">
        <v>6750460</v>
      </c>
      <c r="G150" s="9">
        <f t="shared" si="4"/>
        <v>71669040</v>
      </c>
      <c r="H150" s="9">
        <v>69221297</v>
      </c>
      <c r="I150" s="11">
        <f t="shared" si="5"/>
        <v>0.035361125926317155</v>
      </c>
      <c r="J150" s="3">
        <v>25</v>
      </c>
      <c r="K150" s="3">
        <v>17</v>
      </c>
      <c r="L150" s="3">
        <v>42</v>
      </c>
      <c r="M150" s="24">
        <v>143339</v>
      </c>
    </row>
    <row r="151" spans="1:13" ht="12.75">
      <c r="A151" s="6" t="s">
        <v>336</v>
      </c>
      <c r="B151" s="2" t="s">
        <v>330</v>
      </c>
      <c r="C151" s="10" t="s">
        <v>337</v>
      </c>
      <c r="D151" s="9">
        <v>568112547</v>
      </c>
      <c r="E151" s="9">
        <v>143051155</v>
      </c>
      <c r="F151" s="9">
        <v>37630380</v>
      </c>
      <c r="G151" s="9">
        <f t="shared" si="4"/>
        <v>748794082</v>
      </c>
      <c r="H151" s="9">
        <v>709419598</v>
      </c>
      <c r="I151" s="11">
        <f t="shared" si="5"/>
        <v>0.05550239112508984</v>
      </c>
      <c r="J151" s="3">
        <v>25</v>
      </c>
      <c r="K151" s="3">
        <v>14.5</v>
      </c>
      <c r="L151" s="3">
        <v>39.5</v>
      </c>
      <c r="M151" s="24">
        <v>1497588</v>
      </c>
    </row>
    <row r="152" spans="1:13" ht="24">
      <c r="A152" s="6" t="s">
        <v>338</v>
      </c>
      <c r="B152" s="2" t="s">
        <v>339</v>
      </c>
      <c r="C152" s="10" t="s">
        <v>340</v>
      </c>
      <c r="D152" s="9">
        <v>129157480</v>
      </c>
      <c r="E152" s="9">
        <v>39689280</v>
      </c>
      <c r="F152" s="9">
        <v>21494454</v>
      </c>
      <c r="G152" s="9">
        <f t="shared" si="4"/>
        <v>190341214</v>
      </c>
      <c r="H152" s="9">
        <v>186259740</v>
      </c>
      <c r="I152" s="11">
        <f t="shared" si="5"/>
        <v>0.021912808425481534</v>
      </c>
      <c r="J152" s="3">
        <v>25</v>
      </c>
      <c r="K152" s="3">
        <v>7.1</v>
      </c>
      <c r="L152" s="3">
        <v>32.1</v>
      </c>
      <c r="M152" s="24">
        <v>380682</v>
      </c>
    </row>
    <row r="153" spans="1:13" ht="12.75">
      <c r="A153" s="6" t="s">
        <v>341</v>
      </c>
      <c r="B153" s="2" t="s">
        <v>342</v>
      </c>
      <c r="C153" s="10" t="s">
        <v>343</v>
      </c>
      <c r="D153" s="9">
        <v>89086734</v>
      </c>
      <c r="E153" s="9">
        <v>20194030</v>
      </c>
      <c r="F153" s="9">
        <v>5448910</v>
      </c>
      <c r="G153" s="9">
        <f t="shared" si="4"/>
        <v>114729674</v>
      </c>
      <c r="H153" s="9">
        <v>111682960</v>
      </c>
      <c r="I153" s="11">
        <f t="shared" si="5"/>
        <v>0.02728002552940932</v>
      </c>
      <c r="J153" s="3">
        <v>30.8</v>
      </c>
      <c r="K153" s="3">
        <v>5.6</v>
      </c>
      <c r="L153" s="3">
        <v>36.4</v>
      </c>
      <c r="M153" s="24">
        <v>282694</v>
      </c>
    </row>
    <row r="154" spans="1:13" ht="24">
      <c r="A154" s="6" t="s">
        <v>344</v>
      </c>
      <c r="B154" s="2" t="s">
        <v>342</v>
      </c>
      <c r="C154" s="10" t="s">
        <v>345</v>
      </c>
      <c r="D154" s="9">
        <v>53075063</v>
      </c>
      <c r="E154" s="9">
        <v>13429480</v>
      </c>
      <c r="F154" s="9">
        <v>4505920</v>
      </c>
      <c r="G154" s="9">
        <f t="shared" si="4"/>
        <v>71010463</v>
      </c>
      <c r="H154" s="9">
        <v>69101933</v>
      </c>
      <c r="I154" s="11">
        <f t="shared" si="5"/>
        <v>0.02761905372458973</v>
      </c>
      <c r="J154" s="3">
        <v>25</v>
      </c>
      <c r="K154" s="3">
        <v>11.98</v>
      </c>
      <c r="L154" s="3">
        <v>36.98</v>
      </c>
      <c r="M154" s="24">
        <v>142021</v>
      </c>
    </row>
    <row r="155" spans="1:13" ht="24">
      <c r="A155" s="6" t="s">
        <v>346</v>
      </c>
      <c r="B155" s="2" t="s">
        <v>347</v>
      </c>
      <c r="C155" s="10" t="s">
        <v>348</v>
      </c>
      <c r="D155" s="9">
        <v>33275081</v>
      </c>
      <c r="E155" s="9">
        <v>11309640</v>
      </c>
      <c r="F155" s="9">
        <v>3980490</v>
      </c>
      <c r="G155" s="9">
        <f t="shared" si="4"/>
        <v>48565211</v>
      </c>
      <c r="H155" s="9">
        <v>48538979</v>
      </c>
      <c r="I155" s="11">
        <f t="shared" si="5"/>
        <v>0.0005404316394871017</v>
      </c>
      <c r="J155" s="3">
        <v>25</v>
      </c>
      <c r="K155" s="3">
        <v>22</v>
      </c>
      <c r="L155" s="3">
        <v>47</v>
      </c>
      <c r="M155" s="24">
        <v>97130</v>
      </c>
    </row>
    <row r="156" spans="1:13" ht="12.75">
      <c r="A156" s="6" t="s">
        <v>349</v>
      </c>
      <c r="B156" s="2" t="s">
        <v>347</v>
      </c>
      <c r="C156" s="10" t="s">
        <v>350</v>
      </c>
      <c r="D156" s="9">
        <v>37144686</v>
      </c>
      <c r="E156" s="9">
        <v>8740120</v>
      </c>
      <c r="F156" s="9">
        <v>9506890</v>
      </c>
      <c r="G156" s="9">
        <f t="shared" si="4"/>
        <v>55391696</v>
      </c>
      <c r="H156" s="9">
        <v>60162521</v>
      </c>
      <c r="I156" s="11">
        <f t="shared" si="5"/>
        <v>-0.07929895424428773</v>
      </c>
      <c r="J156" s="3">
        <v>25.1</v>
      </c>
      <c r="K156" s="3">
        <v>23.9</v>
      </c>
      <c r="L156" s="3">
        <v>49</v>
      </c>
      <c r="M156" s="24">
        <v>111227</v>
      </c>
    </row>
    <row r="157" spans="1:13" ht="24">
      <c r="A157" s="6" t="s">
        <v>351</v>
      </c>
      <c r="B157" s="2" t="s">
        <v>347</v>
      </c>
      <c r="C157" s="10" t="s">
        <v>352</v>
      </c>
      <c r="D157" s="9">
        <v>282180989</v>
      </c>
      <c r="E157" s="9">
        <v>98133330</v>
      </c>
      <c r="F157" s="9">
        <v>46644880</v>
      </c>
      <c r="G157" s="9">
        <f t="shared" si="4"/>
        <v>426959199</v>
      </c>
      <c r="H157" s="9">
        <v>417511286</v>
      </c>
      <c r="I157" s="11">
        <f t="shared" si="5"/>
        <v>0.022629120018566398</v>
      </c>
      <c r="J157" s="3">
        <v>25</v>
      </c>
      <c r="K157" s="3">
        <v>13.9</v>
      </c>
      <c r="L157" s="3">
        <v>38.9</v>
      </c>
      <c r="M157" s="24">
        <v>853919</v>
      </c>
    </row>
    <row r="158" spans="1:13" ht="24">
      <c r="A158" s="25" t="s">
        <v>353</v>
      </c>
      <c r="B158" s="26" t="s">
        <v>354</v>
      </c>
      <c r="C158" s="27" t="s">
        <v>355</v>
      </c>
      <c r="D158" s="28">
        <v>32978699</v>
      </c>
      <c r="E158" s="28">
        <v>112048586</v>
      </c>
      <c r="F158" s="28">
        <v>4154403</v>
      </c>
      <c r="G158" s="28">
        <f t="shared" si="4"/>
        <v>149181688</v>
      </c>
      <c r="H158" s="9">
        <v>134303721</v>
      </c>
      <c r="I158" s="11">
        <f t="shared" si="5"/>
        <v>0.11077851670245235</v>
      </c>
      <c r="J158" s="3">
        <v>27</v>
      </c>
      <c r="K158" s="3">
        <v>12</v>
      </c>
      <c r="L158" s="3">
        <v>39</v>
      </c>
      <c r="M158" s="29">
        <v>322233</v>
      </c>
    </row>
    <row r="159" spans="1:13" ht="24">
      <c r="A159" s="25" t="s">
        <v>356</v>
      </c>
      <c r="B159" s="26" t="s">
        <v>354</v>
      </c>
      <c r="C159" s="27" t="s">
        <v>357</v>
      </c>
      <c r="D159" s="28">
        <v>112346285</v>
      </c>
      <c r="E159" s="28">
        <v>48383694</v>
      </c>
      <c r="F159" s="28">
        <v>21383276</v>
      </c>
      <c r="G159" s="28">
        <f t="shared" si="4"/>
        <v>182113255</v>
      </c>
      <c r="H159" s="9">
        <v>177880560</v>
      </c>
      <c r="I159" s="11">
        <f t="shared" si="5"/>
        <v>0.023795152207751087</v>
      </c>
      <c r="J159" s="3">
        <v>27.5</v>
      </c>
      <c r="K159" s="3">
        <v>13</v>
      </c>
      <c r="L159" s="3">
        <v>40.5</v>
      </c>
      <c r="M159" s="29">
        <v>400649</v>
      </c>
    </row>
    <row r="160" spans="1:13" ht="24">
      <c r="A160" s="25" t="s">
        <v>358</v>
      </c>
      <c r="B160" s="26" t="s">
        <v>354</v>
      </c>
      <c r="C160" s="27" t="s">
        <v>359</v>
      </c>
      <c r="D160" s="28">
        <v>57367641</v>
      </c>
      <c r="E160" s="28">
        <v>30919248</v>
      </c>
      <c r="F160" s="28">
        <v>14824137</v>
      </c>
      <c r="G160" s="28">
        <f t="shared" si="4"/>
        <v>103111026</v>
      </c>
      <c r="H160" s="9">
        <v>98808794</v>
      </c>
      <c r="I160" s="11">
        <f t="shared" si="5"/>
        <v>0.04354098279956742</v>
      </c>
      <c r="J160" s="3">
        <v>26.6</v>
      </c>
      <c r="K160" s="3">
        <v>14.2</v>
      </c>
      <c r="L160" s="3">
        <v>40.8</v>
      </c>
      <c r="M160" s="29">
        <v>219420</v>
      </c>
    </row>
    <row r="161" spans="1:13" ht="12.75">
      <c r="A161" s="25" t="s">
        <v>360</v>
      </c>
      <c r="B161" s="26" t="s">
        <v>354</v>
      </c>
      <c r="C161" s="27" t="s">
        <v>361</v>
      </c>
      <c r="D161" s="28">
        <v>31380377</v>
      </c>
      <c r="E161" s="28">
        <v>12086884</v>
      </c>
      <c r="F161" s="28">
        <v>8503958</v>
      </c>
      <c r="G161" s="28">
        <f t="shared" si="4"/>
        <v>51971219</v>
      </c>
      <c r="H161" s="9">
        <v>52540292</v>
      </c>
      <c r="I161" s="11">
        <f t="shared" si="5"/>
        <v>-0.010831173149932247</v>
      </c>
      <c r="J161" s="3">
        <v>30</v>
      </c>
      <c r="K161" s="3">
        <v>0</v>
      </c>
      <c r="L161" s="3">
        <v>30</v>
      </c>
      <c r="M161" s="29">
        <v>124731</v>
      </c>
    </row>
    <row r="162" spans="1:13" ht="12.75">
      <c r="A162" s="25" t="s">
        <v>362</v>
      </c>
      <c r="B162" s="26" t="s">
        <v>354</v>
      </c>
      <c r="C162" s="27" t="s">
        <v>363</v>
      </c>
      <c r="D162" s="28">
        <v>44184553</v>
      </c>
      <c r="E162" s="28">
        <v>15635010</v>
      </c>
      <c r="F162" s="28">
        <v>4185194</v>
      </c>
      <c r="G162" s="28">
        <f t="shared" si="4"/>
        <v>64004757</v>
      </c>
      <c r="H162" s="9">
        <v>60196053</v>
      </c>
      <c r="I162" s="11">
        <f t="shared" si="5"/>
        <v>0.06327165669815595</v>
      </c>
      <c r="J162" s="3">
        <v>25</v>
      </c>
      <c r="K162" s="3">
        <v>16.4</v>
      </c>
      <c r="L162" s="3">
        <v>41.4</v>
      </c>
      <c r="M162" s="29">
        <v>128009</v>
      </c>
    </row>
    <row r="163" spans="1:13" ht="12.75">
      <c r="A163" s="25" t="s">
        <v>364</v>
      </c>
      <c r="B163" s="26" t="s">
        <v>354</v>
      </c>
      <c r="C163" s="27" t="s">
        <v>365</v>
      </c>
      <c r="D163" s="28">
        <v>45125075</v>
      </c>
      <c r="E163" s="28">
        <v>60577897</v>
      </c>
      <c r="F163" s="28">
        <v>29429376</v>
      </c>
      <c r="G163" s="28">
        <f t="shared" si="4"/>
        <v>135132348</v>
      </c>
      <c r="H163" s="9">
        <v>134918253</v>
      </c>
      <c r="I163" s="11">
        <f t="shared" si="5"/>
        <v>0.001586849779325263</v>
      </c>
      <c r="J163" s="3">
        <v>25</v>
      </c>
      <c r="K163" s="3">
        <v>14.7</v>
      </c>
      <c r="L163" s="3">
        <v>39.7</v>
      </c>
      <c r="M163" s="29">
        <v>270265</v>
      </c>
    </row>
    <row r="164" spans="1:13" ht="24">
      <c r="A164" s="6" t="s">
        <v>366</v>
      </c>
      <c r="B164" s="2" t="s">
        <v>367</v>
      </c>
      <c r="C164" s="10" t="s">
        <v>368</v>
      </c>
      <c r="D164" s="9">
        <v>39503769</v>
      </c>
      <c r="E164" s="9">
        <v>17965020</v>
      </c>
      <c r="F164" s="9">
        <v>19172230</v>
      </c>
      <c r="G164" s="9">
        <f t="shared" si="4"/>
        <v>76641019</v>
      </c>
      <c r="H164" s="9">
        <v>75755989</v>
      </c>
      <c r="I164" s="11">
        <f t="shared" si="5"/>
        <v>0.01168264069524589</v>
      </c>
      <c r="J164" s="3">
        <v>25</v>
      </c>
      <c r="K164" s="3">
        <v>10.9</v>
      </c>
      <c r="L164" s="3">
        <v>35.9</v>
      </c>
      <c r="M164" s="24">
        <v>153283</v>
      </c>
    </row>
    <row r="165" spans="1:13" ht="24">
      <c r="A165" s="6" t="s">
        <v>369</v>
      </c>
      <c r="B165" s="2" t="s">
        <v>367</v>
      </c>
      <c r="C165" s="10" t="s">
        <v>370</v>
      </c>
      <c r="D165" s="9">
        <v>38714270</v>
      </c>
      <c r="E165" s="9">
        <v>13924750</v>
      </c>
      <c r="F165" s="9">
        <v>8587075</v>
      </c>
      <c r="G165" s="9">
        <f t="shared" si="4"/>
        <v>61226095</v>
      </c>
      <c r="H165" s="9">
        <v>59513544</v>
      </c>
      <c r="I165" s="11">
        <f t="shared" si="5"/>
        <v>0.02877581950085177</v>
      </c>
      <c r="J165" s="3">
        <v>25</v>
      </c>
      <c r="K165" s="3">
        <v>14.4</v>
      </c>
      <c r="L165" s="3">
        <v>39.4</v>
      </c>
      <c r="M165" s="24">
        <v>122452</v>
      </c>
    </row>
    <row r="166" spans="1:13" ht="24">
      <c r="A166" s="6" t="s">
        <v>371</v>
      </c>
      <c r="B166" s="2" t="s">
        <v>372</v>
      </c>
      <c r="C166" s="10" t="s">
        <v>373</v>
      </c>
      <c r="D166" s="9">
        <v>22496075</v>
      </c>
      <c r="E166" s="9">
        <v>8980965</v>
      </c>
      <c r="F166" s="9">
        <v>2555085</v>
      </c>
      <c r="G166" s="9">
        <f t="shared" si="4"/>
        <v>34032125</v>
      </c>
      <c r="H166" s="9">
        <v>33040945</v>
      </c>
      <c r="I166" s="11">
        <f t="shared" si="5"/>
        <v>0.029998536664129914</v>
      </c>
      <c r="J166" s="3">
        <v>25</v>
      </c>
      <c r="K166" s="3">
        <v>8.7</v>
      </c>
      <c r="L166" s="3">
        <v>33.7</v>
      </c>
      <c r="M166" s="24">
        <v>68064</v>
      </c>
    </row>
    <row r="167" spans="1:13" ht="24">
      <c r="A167" s="6" t="s">
        <v>374</v>
      </c>
      <c r="B167" s="2" t="s">
        <v>372</v>
      </c>
      <c r="C167" s="10" t="s">
        <v>375</v>
      </c>
      <c r="D167" s="9">
        <v>61262630</v>
      </c>
      <c r="E167" s="9">
        <v>14237085</v>
      </c>
      <c r="F167" s="9">
        <v>3232160</v>
      </c>
      <c r="G167" s="9">
        <f t="shared" si="4"/>
        <v>78731875</v>
      </c>
      <c r="H167" s="9">
        <v>77016885</v>
      </c>
      <c r="I167" s="11">
        <f t="shared" si="5"/>
        <v>0.02226771441093729</v>
      </c>
      <c r="J167" s="3">
        <v>25</v>
      </c>
      <c r="K167" s="3">
        <v>9</v>
      </c>
      <c r="L167" s="3">
        <v>34</v>
      </c>
      <c r="M167" s="24">
        <v>157463</v>
      </c>
    </row>
    <row r="168" spans="1:13" ht="24">
      <c r="A168" s="6" t="s">
        <v>376</v>
      </c>
      <c r="B168" s="2" t="s">
        <v>377</v>
      </c>
      <c r="C168" s="10" t="s">
        <v>378</v>
      </c>
      <c r="D168" s="9">
        <v>31058487</v>
      </c>
      <c r="E168" s="9">
        <v>19123315</v>
      </c>
      <c r="F168" s="9">
        <v>10182370</v>
      </c>
      <c r="G168" s="9">
        <f t="shared" si="4"/>
        <v>60364172</v>
      </c>
      <c r="H168" s="9">
        <v>57447124</v>
      </c>
      <c r="I168" s="11">
        <f t="shared" si="5"/>
        <v>0.050777964097906796</v>
      </c>
      <c r="J168" s="3">
        <v>25</v>
      </c>
      <c r="K168" s="3">
        <v>10.1</v>
      </c>
      <c r="L168" s="3">
        <v>35.1</v>
      </c>
      <c r="M168" s="24">
        <v>120729</v>
      </c>
    </row>
    <row r="169" spans="1:13" ht="12.75">
      <c r="A169" s="6" t="s">
        <v>379</v>
      </c>
      <c r="B169" s="2" t="s">
        <v>377</v>
      </c>
      <c r="C169" s="10" t="s">
        <v>380</v>
      </c>
      <c r="D169" s="9">
        <v>22685986</v>
      </c>
      <c r="E169" s="9">
        <v>5337980</v>
      </c>
      <c r="F169" s="9">
        <v>6367195</v>
      </c>
      <c r="G169" s="9">
        <f t="shared" si="4"/>
        <v>34391161</v>
      </c>
      <c r="H169" s="9">
        <v>34224736</v>
      </c>
      <c r="I169" s="11">
        <f t="shared" si="5"/>
        <v>0.004862710993592471</v>
      </c>
      <c r="J169" s="3">
        <v>25</v>
      </c>
      <c r="K169" s="3">
        <v>9.8</v>
      </c>
      <c r="L169" s="3">
        <v>34.8</v>
      </c>
      <c r="M169" s="24">
        <v>68782</v>
      </c>
    </row>
    <row r="170" spans="1:13" ht="12.75">
      <c r="A170" s="6" t="s">
        <v>381</v>
      </c>
      <c r="B170" s="2" t="s">
        <v>382</v>
      </c>
      <c r="C170" s="10" t="s">
        <v>383</v>
      </c>
      <c r="D170" s="9">
        <v>49914934</v>
      </c>
      <c r="E170" s="9">
        <v>11982516</v>
      </c>
      <c r="F170" s="9">
        <v>9193289</v>
      </c>
      <c r="G170" s="9">
        <f t="shared" si="4"/>
        <v>71090739</v>
      </c>
      <c r="H170" s="9">
        <v>62938815</v>
      </c>
      <c r="I170" s="11">
        <f t="shared" si="5"/>
        <v>0.12952140900650894</v>
      </c>
      <c r="J170" s="3">
        <v>25</v>
      </c>
      <c r="K170" s="3">
        <v>11.8</v>
      </c>
      <c r="L170" s="3">
        <v>36.8</v>
      </c>
      <c r="M170" s="24">
        <v>142180</v>
      </c>
    </row>
    <row r="171" spans="1:13" ht="24">
      <c r="A171" s="6" t="s">
        <v>384</v>
      </c>
      <c r="B171" s="2" t="s">
        <v>382</v>
      </c>
      <c r="C171" s="10" t="s">
        <v>385</v>
      </c>
      <c r="D171" s="9">
        <v>18916227</v>
      </c>
      <c r="E171" s="9">
        <v>4840785</v>
      </c>
      <c r="F171" s="9">
        <v>3208597</v>
      </c>
      <c r="G171" s="9">
        <f t="shared" si="4"/>
        <v>26965609</v>
      </c>
      <c r="H171" s="9">
        <v>26035039</v>
      </c>
      <c r="I171" s="11">
        <f t="shared" si="5"/>
        <v>0.03574298467538305</v>
      </c>
      <c r="J171" s="3">
        <v>25</v>
      </c>
      <c r="K171" s="3">
        <v>8</v>
      </c>
      <c r="L171" s="3">
        <v>33</v>
      </c>
      <c r="M171" s="24">
        <v>53932</v>
      </c>
    </row>
    <row r="172" spans="1:13" ht="24">
      <c r="A172" s="6" t="s">
        <v>386</v>
      </c>
      <c r="B172" s="2" t="s">
        <v>387</v>
      </c>
      <c r="C172" s="10" t="s">
        <v>388</v>
      </c>
      <c r="D172" s="9">
        <v>19730521</v>
      </c>
      <c r="E172" s="9">
        <v>10020885</v>
      </c>
      <c r="F172" s="9">
        <v>8111075</v>
      </c>
      <c r="G172" s="9">
        <f t="shared" si="4"/>
        <v>37862481</v>
      </c>
      <c r="H172" s="9">
        <v>36801715</v>
      </c>
      <c r="I172" s="11">
        <f t="shared" si="5"/>
        <v>0.028823819759486752</v>
      </c>
      <c r="J172" s="3">
        <v>25</v>
      </c>
      <c r="K172" s="3">
        <v>9.9</v>
      </c>
      <c r="L172" s="3">
        <v>34.9</v>
      </c>
      <c r="M172" s="24">
        <v>75726</v>
      </c>
    </row>
    <row r="173" spans="1:13" ht="24">
      <c r="A173" s="6" t="s">
        <v>389</v>
      </c>
      <c r="B173" s="2" t="s">
        <v>387</v>
      </c>
      <c r="C173" s="10" t="s">
        <v>390</v>
      </c>
      <c r="D173" s="9">
        <v>122131482</v>
      </c>
      <c r="E173" s="9">
        <v>38707570</v>
      </c>
      <c r="F173" s="9">
        <v>27324600</v>
      </c>
      <c r="G173" s="9">
        <f t="shared" si="4"/>
        <v>188163652</v>
      </c>
      <c r="H173" s="9">
        <v>185535940</v>
      </c>
      <c r="I173" s="11">
        <f t="shared" si="5"/>
        <v>0.014162819343788595</v>
      </c>
      <c r="J173" s="3">
        <v>25</v>
      </c>
      <c r="K173" s="3">
        <v>9</v>
      </c>
      <c r="L173" s="3">
        <v>34</v>
      </c>
      <c r="M173" s="24">
        <v>376327</v>
      </c>
    </row>
    <row r="174" spans="1:13" s="31" customFormat="1" ht="24">
      <c r="A174" s="25" t="s">
        <v>391</v>
      </c>
      <c r="B174" s="26" t="s">
        <v>387</v>
      </c>
      <c r="C174" s="27" t="s">
        <v>392</v>
      </c>
      <c r="D174" s="28">
        <v>33714084</v>
      </c>
      <c r="E174" s="28">
        <v>12930265</v>
      </c>
      <c r="F174" s="28">
        <v>5692795</v>
      </c>
      <c r="G174" s="28">
        <f t="shared" si="4"/>
        <v>52337144</v>
      </c>
      <c r="H174" s="28">
        <v>50028473</v>
      </c>
      <c r="I174" s="30">
        <f t="shared" si="5"/>
        <v>0.046147141049058205</v>
      </c>
      <c r="J174" s="13">
        <v>25</v>
      </c>
      <c r="K174" s="13">
        <v>20.8</v>
      </c>
      <c r="L174" s="13">
        <v>45.8</v>
      </c>
      <c r="M174" s="29">
        <v>104675</v>
      </c>
    </row>
    <row r="175" spans="1:13" ht="24">
      <c r="A175" s="6" t="s">
        <v>393</v>
      </c>
      <c r="B175" s="2" t="s">
        <v>394</v>
      </c>
      <c r="C175" s="10" t="s">
        <v>395</v>
      </c>
      <c r="D175" s="9">
        <v>31131036</v>
      </c>
      <c r="E175" s="9">
        <v>9237505</v>
      </c>
      <c r="F175" s="9">
        <v>3303140</v>
      </c>
      <c r="G175" s="9">
        <f t="shared" si="4"/>
        <v>43671681</v>
      </c>
      <c r="H175" s="9">
        <v>42666877</v>
      </c>
      <c r="I175" s="11">
        <f t="shared" si="5"/>
        <v>0.023549977655969525</v>
      </c>
      <c r="J175" s="3">
        <v>25</v>
      </c>
      <c r="K175" s="3">
        <v>15.4</v>
      </c>
      <c r="L175" s="3">
        <v>40.4</v>
      </c>
      <c r="M175" s="24">
        <v>87344</v>
      </c>
    </row>
    <row r="176" spans="1:13" ht="24">
      <c r="A176" s="6" t="s">
        <v>396</v>
      </c>
      <c r="B176" s="2" t="s">
        <v>394</v>
      </c>
      <c r="C176" s="10" t="s">
        <v>397</v>
      </c>
      <c r="D176" s="9">
        <v>40054077</v>
      </c>
      <c r="E176" s="9">
        <v>10697560</v>
      </c>
      <c r="F176" s="9">
        <v>5210600</v>
      </c>
      <c r="G176" s="9">
        <f t="shared" si="4"/>
        <v>55962237</v>
      </c>
      <c r="H176" s="9">
        <v>54597062</v>
      </c>
      <c r="I176" s="11">
        <f t="shared" si="5"/>
        <v>0.025004550611166586</v>
      </c>
      <c r="J176" s="3">
        <v>25</v>
      </c>
      <c r="K176" s="3">
        <v>12.68</v>
      </c>
      <c r="L176" s="3">
        <v>37.68</v>
      </c>
      <c r="M176" s="24">
        <v>111925</v>
      </c>
    </row>
    <row r="177" spans="1:13" ht="24">
      <c r="A177" s="6" t="s">
        <v>398</v>
      </c>
      <c r="B177" s="2" t="s">
        <v>399</v>
      </c>
      <c r="C177" s="10" t="s">
        <v>400</v>
      </c>
      <c r="D177" s="9">
        <v>25563145</v>
      </c>
      <c r="E177" s="9">
        <v>7391145</v>
      </c>
      <c r="F177" s="9">
        <v>6698542</v>
      </c>
      <c r="G177" s="9">
        <f t="shared" si="4"/>
        <v>39652832</v>
      </c>
      <c r="H177" s="9">
        <v>38793035</v>
      </c>
      <c r="I177" s="11">
        <f t="shared" si="5"/>
        <v>0.022163695106608698</v>
      </c>
      <c r="J177" s="3">
        <v>25</v>
      </c>
      <c r="K177" s="3">
        <v>16.5</v>
      </c>
      <c r="L177" s="3">
        <v>41.5</v>
      </c>
      <c r="M177" s="24">
        <v>79305</v>
      </c>
    </row>
    <row r="178" spans="1:13" ht="24">
      <c r="A178" s="6" t="s">
        <v>401</v>
      </c>
      <c r="B178" s="2" t="s">
        <v>399</v>
      </c>
      <c r="C178" s="10" t="s">
        <v>402</v>
      </c>
      <c r="D178" s="9">
        <v>68435479</v>
      </c>
      <c r="E178" s="9">
        <v>33274010</v>
      </c>
      <c r="F178" s="9">
        <v>27761687</v>
      </c>
      <c r="G178" s="9">
        <f t="shared" si="4"/>
        <v>129471176</v>
      </c>
      <c r="H178" s="9">
        <v>137733015</v>
      </c>
      <c r="I178" s="11">
        <f t="shared" si="5"/>
        <v>-0.059984448899198205</v>
      </c>
      <c r="J178" s="3">
        <v>25</v>
      </c>
      <c r="K178" s="3">
        <v>18.85</v>
      </c>
      <c r="L178" s="3">
        <v>43.85</v>
      </c>
      <c r="M178" s="24">
        <v>258942</v>
      </c>
    </row>
    <row r="179" spans="1:13" ht="24">
      <c r="A179" s="6" t="s">
        <v>403</v>
      </c>
      <c r="B179" s="2" t="s">
        <v>399</v>
      </c>
      <c r="C179" s="10" t="s">
        <v>404</v>
      </c>
      <c r="D179" s="9">
        <v>52104255</v>
      </c>
      <c r="E179" s="9">
        <v>12548365</v>
      </c>
      <c r="F179" s="9">
        <v>6091935</v>
      </c>
      <c r="G179" s="9">
        <f t="shared" si="4"/>
        <v>70744555</v>
      </c>
      <c r="H179" s="9">
        <v>69068619</v>
      </c>
      <c r="I179" s="11">
        <f t="shared" si="5"/>
        <v>0.024264796723386058</v>
      </c>
      <c r="J179" s="3">
        <v>25</v>
      </c>
      <c r="K179" s="3">
        <v>8</v>
      </c>
      <c r="L179" s="3">
        <v>33</v>
      </c>
      <c r="M179" s="24">
        <v>141489</v>
      </c>
    </row>
    <row r="180" spans="1:13" ht="24">
      <c r="A180" s="6" t="s">
        <v>405</v>
      </c>
      <c r="B180" s="2" t="s">
        <v>406</v>
      </c>
      <c r="C180" s="10" t="s">
        <v>407</v>
      </c>
      <c r="D180" s="9">
        <v>41507322</v>
      </c>
      <c r="E180" s="9">
        <v>14862559</v>
      </c>
      <c r="F180" s="9">
        <v>6449981</v>
      </c>
      <c r="G180" s="9">
        <f t="shared" si="4"/>
        <v>62819862</v>
      </c>
      <c r="H180" s="9">
        <v>61079214</v>
      </c>
      <c r="I180" s="11">
        <f t="shared" si="5"/>
        <v>0.028498205625239383</v>
      </c>
      <c r="J180" s="3">
        <v>25</v>
      </c>
      <c r="K180" s="3">
        <v>16</v>
      </c>
      <c r="L180" s="3">
        <v>41</v>
      </c>
      <c r="M180" s="24">
        <v>125639</v>
      </c>
    </row>
    <row r="181" spans="1:13" ht="12.75">
      <c r="A181" s="6" t="s">
        <v>408</v>
      </c>
      <c r="B181" s="2" t="s">
        <v>406</v>
      </c>
      <c r="C181" s="10" t="s">
        <v>409</v>
      </c>
      <c r="D181" s="9">
        <v>25014986</v>
      </c>
      <c r="E181" s="9">
        <v>8863900</v>
      </c>
      <c r="F181" s="9">
        <v>3286110</v>
      </c>
      <c r="G181" s="9">
        <f t="shared" si="4"/>
        <v>37164996</v>
      </c>
      <c r="H181" s="9">
        <v>36008892</v>
      </c>
      <c r="I181" s="11">
        <f t="shared" si="5"/>
        <v>0.03210606980075921</v>
      </c>
      <c r="J181" s="3">
        <v>26</v>
      </c>
      <c r="K181" s="3">
        <v>10</v>
      </c>
      <c r="L181" s="3">
        <v>36</v>
      </c>
      <c r="M181" s="24">
        <v>77303</v>
      </c>
    </row>
    <row r="182" spans="1:13" ht="24">
      <c r="A182" s="6" t="s">
        <v>410</v>
      </c>
      <c r="B182" s="2" t="s">
        <v>406</v>
      </c>
      <c r="C182" s="10" t="s">
        <v>411</v>
      </c>
      <c r="D182" s="9">
        <v>47897792</v>
      </c>
      <c r="E182" s="9">
        <v>15210830</v>
      </c>
      <c r="F182" s="9">
        <v>5436305</v>
      </c>
      <c r="G182" s="9">
        <f t="shared" si="4"/>
        <v>68544927</v>
      </c>
      <c r="H182" s="9">
        <v>66662998</v>
      </c>
      <c r="I182" s="11">
        <f t="shared" si="5"/>
        <v>0.028230488523783463</v>
      </c>
      <c r="J182" s="3">
        <v>31.5</v>
      </c>
      <c r="K182" s="3">
        <v>9.5</v>
      </c>
      <c r="L182" s="3">
        <v>41</v>
      </c>
      <c r="M182" s="24">
        <v>172733</v>
      </c>
    </row>
    <row r="183" spans="1:13" ht="24">
      <c r="A183" s="6" t="s">
        <v>412</v>
      </c>
      <c r="B183" s="2" t="s">
        <v>413</v>
      </c>
      <c r="C183" s="10" t="s">
        <v>414</v>
      </c>
      <c r="D183" s="9">
        <v>76537950</v>
      </c>
      <c r="E183" s="9">
        <v>27819010</v>
      </c>
      <c r="F183" s="9">
        <v>15497530</v>
      </c>
      <c r="G183" s="9">
        <f t="shared" si="4"/>
        <v>119854490</v>
      </c>
      <c r="H183" s="9">
        <v>113353775</v>
      </c>
      <c r="I183" s="11">
        <f t="shared" si="5"/>
        <v>0.05734890611274305</v>
      </c>
      <c r="J183" s="3">
        <v>25</v>
      </c>
      <c r="K183" s="3">
        <v>16</v>
      </c>
      <c r="L183" s="3">
        <v>41</v>
      </c>
      <c r="M183" s="24">
        <v>239709</v>
      </c>
    </row>
    <row r="184" spans="1:13" ht="24">
      <c r="A184" s="6" t="s">
        <v>415</v>
      </c>
      <c r="B184" s="2" t="s">
        <v>413</v>
      </c>
      <c r="C184" s="10" t="s">
        <v>416</v>
      </c>
      <c r="D184" s="9">
        <v>26809866</v>
      </c>
      <c r="E184" s="9">
        <v>9493265</v>
      </c>
      <c r="F184" s="9">
        <v>6196500</v>
      </c>
      <c r="G184" s="9">
        <f t="shared" si="4"/>
        <v>42499631</v>
      </c>
      <c r="H184" s="9">
        <v>41100060</v>
      </c>
      <c r="I184" s="11">
        <f t="shared" si="5"/>
        <v>0.03405277267235133</v>
      </c>
      <c r="J184" s="3">
        <v>25</v>
      </c>
      <c r="K184" s="3">
        <v>14.5</v>
      </c>
      <c r="L184" s="3">
        <v>39.5</v>
      </c>
      <c r="M184" s="24">
        <v>85000</v>
      </c>
    </row>
    <row r="185" spans="1:13" ht="24">
      <c r="A185" s="6" t="s">
        <v>417</v>
      </c>
      <c r="B185" s="2" t="s">
        <v>413</v>
      </c>
      <c r="C185" s="10" t="s">
        <v>418</v>
      </c>
      <c r="D185" s="9">
        <v>69656991</v>
      </c>
      <c r="E185" s="9">
        <v>35525410</v>
      </c>
      <c r="F185" s="9">
        <v>8222955</v>
      </c>
      <c r="G185" s="9">
        <f t="shared" si="4"/>
        <v>113405356</v>
      </c>
      <c r="H185" s="9">
        <v>102637206</v>
      </c>
      <c r="I185" s="11">
        <f t="shared" si="5"/>
        <v>0.10491468366744122</v>
      </c>
      <c r="J185" s="3">
        <v>25</v>
      </c>
      <c r="K185" s="3">
        <v>13.6</v>
      </c>
      <c r="L185" s="3">
        <v>38.6</v>
      </c>
      <c r="M185" s="24">
        <v>226811</v>
      </c>
    </row>
    <row r="186" spans="1:13" ht="24">
      <c r="A186" s="25" t="s">
        <v>419</v>
      </c>
      <c r="B186" s="26" t="s">
        <v>413</v>
      </c>
      <c r="C186" s="27" t="s">
        <v>420</v>
      </c>
      <c r="D186" s="28">
        <v>24253299</v>
      </c>
      <c r="E186" s="28">
        <v>8541303</v>
      </c>
      <c r="F186" s="28">
        <v>6469159</v>
      </c>
      <c r="G186" s="28">
        <f t="shared" si="4"/>
        <v>39263761</v>
      </c>
      <c r="H186" s="9">
        <v>38241984</v>
      </c>
      <c r="I186" s="11">
        <f t="shared" si="5"/>
        <v>0.026718723589236375</v>
      </c>
      <c r="J186" s="3">
        <v>25</v>
      </c>
      <c r="K186" s="3">
        <v>10.2</v>
      </c>
      <c r="L186" s="3">
        <v>35.2</v>
      </c>
      <c r="M186" s="29">
        <v>78528</v>
      </c>
    </row>
    <row r="187" spans="1:13" ht="12.75">
      <c r="A187" s="6" t="s">
        <v>421</v>
      </c>
      <c r="B187" s="2" t="s">
        <v>422</v>
      </c>
      <c r="C187" s="10" t="s">
        <v>423</v>
      </c>
      <c r="D187" s="9">
        <v>108264864</v>
      </c>
      <c r="E187" s="9">
        <v>35579340</v>
      </c>
      <c r="F187" s="9">
        <v>16214300</v>
      </c>
      <c r="G187" s="9">
        <f t="shared" si="4"/>
        <v>160058504</v>
      </c>
      <c r="H187" s="9">
        <v>155406168</v>
      </c>
      <c r="I187" s="11">
        <f t="shared" si="5"/>
        <v>0.02993662387969054</v>
      </c>
      <c r="J187" s="3">
        <v>25</v>
      </c>
      <c r="K187" s="3">
        <v>10.9</v>
      </c>
      <c r="L187" s="3">
        <v>35.9</v>
      </c>
      <c r="M187" s="24">
        <v>320118</v>
      </c>
    </row>
    <row r="188" spans="1:13" ht="24">
      <c r="A188" s="6" t="s">
        <v>424</v>
      </c>
      <c r="B188" s="2" t="s">
        <v>422</v>
      </c>
      <c r="C188" s="10" t="s">
        <v>425</v>
      </c>
      <c r="D188" s="9">
        <v>36581929</v>
      </c>
      <c r="E188" s="9">
        <v>9952200</v>
      </c>
      <c r="F188" s="9">
        <v>6212255</v>
      </c>
      <c r="G188" s="9">
        <f t="shared" si="4"/>
        <v>52746384</v>
      </c>
      <c r="H188" s="9">
        <v>51180574</v>
      </c>
      <c r="I188" s="11">
        <f t="shared" si="5"/>
        <v>0.03059383429345673</v>
      </c>
      <c r="J188" s="3">
        <v>25</v>
      </c>
      <c r="K188" s="3">
        <v>6.3</v>
      </c>
      <c r="L188" s="3">
        <v>31.3</v>
      </c>
      <c r="M188" s="24">
        <v>105495</v>
      </c>
    </row>
    <row r="189" spans="1:13" ht="24">
      <c r="A189" s="6" t="s">
        <v>426</v>
      </c>
      <c r="B189" s="2" t="s">
        <v>422</v>
      </c>
      <c r="C189" s="10" t="s">
        <v>427</v>
      </c>
      <c r="D189" s="9">
        <v>35408185</v>
      </c>
      <c r="E189" s="9">
        <v>14765135</v>
      </c>
      <c r="F189" s="9">
        <v>14728750</v>
      </c>
      <c r="G189" s="9">
        <f t="shared" si="4"/>
        <v>64902070</v>
      </c>
      <c r="H189" s="9">
        <v>64750170</v>
      </c>
      <c r="I189" s="11">
        <f t="shared" si="5"/>
        <v>0.0023459397867217954</v>
      </c>
      <c r="J189" s="3">
        <v>25</v>
      </c>
      <c r="K189" s="3">
        <v>19</v>
      </c>
      <c r="L189" s="3">
        <v>44</v>
      </c>
      <c r="M189" s="24">
        <v>129803</v>
      </c>
    </row>
    <row r="190" spans="1:13" ht="12.75">
      <c r="A190" s="6" t="s">
        <v>428</v>
      </c>
      <c r="B190" s="2" t="s">
        <v>429</v>
      </c>
      <c r="C190" s="10" t="s">
        <v>430</v>
      </c>
      <c r="D190" s="9">
        <v>46940020</v>
      </c>
      <c r="E190" s="9">
        <v>14572570</v>
      </c>
      <c r="F190" s="9">
        <v>6758270</v>
      </c>
      <c r="G190" s="9">
        <f t="shared" si="4"/>
        <v>68270860</v>
      </c>
      <c r="H190" s="9">
        <v>66697365</v>
      </c>
      <c r="I190" s="11">
        <f t="shared" si="5"/>
        <v>0.02359156167563741</v>
      </c>
      <c r="J190" s="3">
        <v>25</v>
      </c>
      <c r="K190" s="3">
        <v>18.4</v>
      </c>
      <c r="L190" s="3">
        <v>43.4</v>
      </c>
      <c r="M190" s="24">
        <v>136542</v>
      </c>
    </row>
    <row r="191" spans="1:13" ht="12.75">
      <c r="A191" s="6" t="s">
        <v>431</v>
      </c>
      <c r="B191" s="2" t="s">
        <v>429</v>
      </c>
      <c r="C191" s="10" t="s">
        <v>432</v>
      </c>
      <c r="D191" s="9">
        <v>68123991</v>
      </c>
      <c r="E191" s="9">
        <v>19468880</v>
      </c>
      <c r="F191" s="9">
        <v>6256044</v>
      </c>
      <c r="G191" s="9">
        <f t="shared" si="4"/>
        <v>93848915</v>
      </c>
      <c r="H191" s="9">
        <v>89661251</v>
      </c>
      <c r="I191" s="11">
        <f t="shared" si="5"/>
        <v>0.046705393392291614</v>
      </c>
      <c r="J191" s="3">
        <v>25</v>
      </c>
      <c r="K191" s="3">
        <v>18.5</v>
      </c>
      <c r="L191" s="3">
        <v>43.5</v>
      </c>
      <c r="M191" s="24">
        <v>187698</v>
      </c>
    </row>
    <row r="192" spans="1:13" ht="12.75">
      <c r="A192" s="6" t="s">
        <v>433</v>
      </c>
      <c r="B192" s="2" t="s">
        <v>429</v>
      </c>
      <c r="C192" s="10" t="s">
        <v>434</v>
      </c>
      <c r="D192" s="9">
        <v>25833551</v>
      </c>
      <c r="E192" s="9">
        <v>9308095</v>
      </c>
      <c r="F192" s="9">
        <v>7393630</v>
      </c>
      <c r="G192" s="9">
        <f t="shared" si="4"/>
        <v>42535276</v>
      </c>
      <c r="H192" s="9">
        <v>37335863</v>
      </c>
      <c r="I192" s="11">
        <f t="shared" si="5"/>
        <v>0.13926055492543457</v>
      </c>
      <c r="J192" s="3">
        <v>25</v>
      </c>
      <c r="K192" s="3">
        <v>19.5</v>
      </c>
      <c r="L192" s="3">
        <v>44.5</v>
      </c>
      <c r="M192" s="24">
        <v>85071</v>
      </c>
    </row>
    <row r="193" spans="1:13" ht="24">
      <c r="A193" s="6" t="s">
        <v>435</v>
      </c>
      <c r="B193" s="2" t="s">
        <v>429</v>
      </c>
      <c r="C193" s="10" t="s">
        <v>436</v>
      </c>
      <c r="D193" s="9">
        <v>63095080</v>
      </c>
      <c r="E193" s="9">
        <v>24839680</v>
      </c>
      <c r="F193" s="9">
        <v>3902780</v>
      </c>
      <c r="G193" s="9">
        <f t="shared" si="4"/>
        <v>91837540</v>
      </c>
      <c r="H193" s="9">
        <v>88965796</v>
      </c>
      <c r="I193" s="11">
        <f t="shared" si="5"/>
        <v>0.03227919188178792</v>
      </c>
      <c r="J193" s="3">
        <v>25</v>
      </c>
      <c r="K193" s="3">
        <v>20.2</v>
      </c>
      <c r="L193" s="3">
        <v>45.2</v>
      </c>
      <c r="M193" s="24">
        <v>183675</v>
      </c>
    </row>
    <row r="194" spans="1:13" ht="24">
      <c r="A194" s="6" t="s">
        <v>437</v>
      </c>
      <c r="B194" s="2" t="s">
        <v>429</v>
      </c>
      <c r="C194" s="10" t="s">
        <v>438</v>
      </c>
      <c r="D194" s="9">
        <v>427331729</v>
      </c>
      <c r="E194" s="9">
        <v>155324305</v>
      </c>
      <c r="F194" s="9">
        <v>380237685</v>
      </c>
      <c r="G194" s="9">
        <f t="shared" si="4"/>
        <v>962893719</v>
      </c>
      <c r="H194" s="9">
        <v>938337321</v>
      </c>
      <c r="I194" s="11">
        <f t="shared" si="5"/>
        <v>0.02617011755839561</v>
      </c>
      <c r="J194" s="3">
        <v>28.2</v>
      </c>
      <c r="K194" s="3">
        <v>12.6</v>
      </c>
      <c r="L194" s="3">
        <v>40.8</v>
      </c>
      <c r="M194" s="24">
        <v>2172288</v>
      </c>
    </row>
    <row r="195" spans="1:13" ht="12.75">
      <c r="A195" s="6" t="s">
        <v>439</v>
      </c>
      <c r="B195" s="2" t="s">
        <v>440</v>
      </c>
      <c r="C195" s="10" t="s">
        <v>441</v>
      </c>
      <c r="D195" s="9">
        <v>32945513</v>
      </c>
      <c r="E195" s="9">
        <v>12712560</v>
      </c>
      <c r="F195" s="9">
        <v>8351870</v>
      </c>
      <c r="G195" s="9">
        <f t="shared" si="4"/>
        <v>54009943</v>
      </c>
      <c r="H195" s="9">
        <v>49519141</v>
      </c>
      <c r="I195" s="11">
        <f t="shared" si="5"/>
        <v>0.09068820478933591</v>
      </c>
      <c r="J195" s="3">
        <v>25</v>
      </c>
      <c r="K195" s="3">
        <v>10.8</v>
      </c>
      <c r="L195" s="3">
        <v>35.8</v>
      </c>
      <c r="M195" s="24">
        <v>108020</v>
      </c>
    </row>
    <row r="196" spans="1:13" ht="12.75">
      <c r="A196" s="6" t="s">
        <v>442</v>
      </c>
      <c r="B196" s="2" t="s">
        <v>440</v>
      </c>
      <c r="C196" s="10" t="s">
        <v>443</v>
      </c>
      <c r="D196" s="9">
        <v>52582593</v>
      </c>
      <c r="E196" s="9">
        <v>21699430</v>
      </c>
      <c r="F196" s="9">
        <v>7240210</v>
      </c>
      <c r="G196" s="9">
        <f t="shared" si="4"/>
        <v>81522233</v>
      </c>
      <c r="H196" s="9">
        <v>79938094</v>
      </c>
      <c r="I196" s="11">
        <f t="shared" si="5"/>
        <v>0.019817072446085594</v>
      </c>
      <c r="J196" s="3">
        <v>26.43</v>
      </c>
      <c r="K196" s="3">
        <v>7.4</v>
      </c>
      <c r="L196" s="3">
        <v>33.83</v>
      </c>
      <c r="M196" s="24">
        <v>172371</v>
      </c>
    </row>
    <row r="197" spans="1:13" ht="24">
      <c r="A197" s="6" t="s">
        <v>444</v>
      </c>
      <c r="B197" s="2" t="s">
        <v>445</v>
      </c>
      <c r="C197" s="10" t="s">
        <v>446</v>
      </c>
      <c r="D197" s="9">
        <v>2854506881</v>
      </c>
      <c r="E197" s="9">
        <v>742025090</v>
      </c>
      <c r="F197" s="9">
        <v>224424355</v>
      </c>
      <c r="G197" s="9">
        <f t="shared" si="4"/>
        <v>3820956326</v>
      </c>
      <c r="H197" s="9">
        <v>3685027854</v>
      </c>
      <c r="I197" s="11">
        <f t="shared" si="5"/>
        <v>0.03688668780412426</v>
      </c>
      <c r="J197" s="3">
        <v>34</v>
      </c>
      <c r="K197" s="3">
        <v>12.4</v>
      </c>
      <c r="L197" s="3">
        <v>46.4</v>
      </c>
      <c r="M197" s="24">
        <v>10393001</v>
      </c>
    </row>
    <row r="198" spans="1:13" ht="24">
      <c r="A198" s="6" t="s">
        <v>447</v>
      </c>
      <c r="B198" s="2" t="s">
        <v>445</v>
      </c>
      <c r="C198" s="10" t="s">
        <v>448</v>
      </c>
      <c r="D198" s="9">
        <v>573192984</v>
      </c>
      <c r="E198" s="9">
        <v>147933535</v>
      </c>
      <c r="F198" s="9">
        <v>65057655</v>
      </c>
      <c r="G198" s="9">
        <f t="shared" si="4"/>
        <v>786184174</v>
      </c>
      <c r="H198" s="9">
        <v>769327461</v>
      </c>
      <c r="I198" s="11">
        <f t="shared" si="5"/>
        <v>0.021910972706068527</v>
      </c>
      <c r="J198" s="3">
        <v>25</v>
      </c>
      <c r="K198" s="3">
        <v>23.3</v>
      </c>
      <c r="L198" s="3">
        <v>48.3</v>
      </c>
      <c r="M198" s="24">
        <v>1572368</v>
      </c>
    </row>
    <row r="199" spans="1:13" ht="24">
      <c r="A199" s="6" t="s">
        <v>449</v>
      </c>
      <c r="B199" s="2" t="s">
        <v>445</v>
      </c>
      <c r="C199" s="10" t="s">
        <v>450</v>
      </c>
      <c r="D199" s="9">
        <v>2106697802</v>
      </c>
      <c r="E199" s="9">
        <v>541309250</v>
      </c>
      <c r="F199" s="9">
        <v>105137139</v>
      </c>
      <c r="G199" s="9">
        <f t="shared" si="4"/>
        <v>2753144191</v>
      </c>
      <c r="H199" s="9">
        <v>2644002409</v>
      </c>
      <c r="I199" s="11">
        <f t="shared" si="5"/>
        <v>0.0412790024806668</v>
      </c>
      <c r="J199" s="3">
        <v>25.9</v>
      </c>
      <c r="K199" s="3">
        <v>14.8</v>
      </c>
      <c r="L199" s="3">
        <v>40.7</v>
      </c>
      <c r="M199" s="24">
        <v>5704516</v>
      </c>
    </row>
    <row r="200" spans="1:13" ht="24">
      <c r="A200" s="6" t="s">
        <v>451</v>
      </c>
      <c r="B200" s="2" t="s">
        <v>445</v>
      </c>
      <c r="C200" s="10" t="s">
        <v>452</v>
      </c>
      <c r="D200" s="9">
        <v>294898289</v>
      </c>
      <c r="E200" s="9">
        <v>77757705</v>
      </c>
      <c r="F200" s="9">
        <v>32518960</v>
      </c>
      <c r="G200" s="9">
        <f t="shared" si="4"/>
        <v>405174954</v>
      </c>
      <c r="H200" s="9">
        <v>393853925</v>
      </c>
      <c r="I200" s="11">
        <f t="shared" si="5"/>
        <v>0.028744233030050418</v>
      </c>
      <c r="J200" s="3">
        <v>25.9</v>
      </c>
      <c r="K200" s="3">
        <v>22.4</v>
      </c>
      <c r="L200" s="3">
        <v>48.3</v>
      </c>
      <c r="M200" s="24">
        <v>839522</v>
      </c>
    </row>
    <row r="201" spans="1:13" ht="12.75">
      <c r="A201" s="6" t="s">
        <v>453</v>
      </c>
      <c r="B201" s="2" t="s">
        <v>454</v>
      </c>
      <c r="C201" s="10" t="s">
        <v>455</v>
      </c>
      <c r="D201" s="9">
        <v>27197188</v>
      </c>
      <c r="E201" s="9">
        <v>8440413</v>
      </c>
      <c r="F201" s="9">
        <v>2268530</v>
      </c>
      <c r="G201" s="9">
        <f t="shared" si="4"/>
        <v>37906131</v>
      </c>
      <c r="H201" s="9">
        <v>36685025</v>
      </c>
      <c r="I201" s="11">
        <f t="shared" si="5"/>
        <v>0.033286225101386735</v>
      </c>
      <c r="J201" s="3">
        <v>25</v>
      </c>
      <c r="K201" s="3">
        <v>9.7</v>
      </c>
      <c r="L201" s="3">
        <v>34.7</v>
      </c>
      <c r="M201" s="24">
        <v>75812</v>
      </c>
    </row>
    <row r="202" spans="1:13" ht="24">
      <c r="A202" s="6" t="s">
        <v>456</v>
      </c>
      <c r="B202" s="2" t="s">
        <v>454</v>
      </c>
      <c r="C202" s="10" t="s">
        <v>457</v>
      </c>
      <c r="D202" s="9">
        <v>102845551</v>
      </c>
      <c r="E202" s="9">
        <v>52776198</v>
      </c>
      <c r="F202" s="9">
        <v>10952432</v>
      </c>
      <c r="G202" s="9">
        <f t="shared" si="4"/>
        <v>166574181</v>
      </c>
      <c r="H202" s="9">
        <v>159887442</v>
      </c>
      <c r="I202" s="11">
        <f t="shared" si="5"/>
        <v>0.04182153968039591</v>
      </c>
      <c r="J202" s="3">
        <v>25</v>
      </c>
      <c r="K202" s="3">
        <v>7.81</v>
      </c>
      <c r="L202" s="3">
        <v>32.81</v>
      </c>
      <c r="M202" s="24">
        <v>333149</v>
      </c>
    </row>
    <row r="203" spans="1:13" ht="24">
      <c r="A203" s="6" t="s">
        <v>458</v>
      </c>
      <c r="B203" s="2" t="s">
        <v>459</v>
      </c>
      <c r="C203" s="10" t="s">
        <v>460</v>
      </c>
      <c r="D203" s="9">
        <v>118521725</v>
      </c>
      <c r="E203" s="9">
        <v>45518590</v>
      </c>
      <c r="F203" s="9">
        <v>39575690</v>
      </c>
      <c r="G203" s="9">
        <f t="shared" si="4"/>
        <v>203616005</v>
      </c>
      <c r="H203" s="9">
        <v>191070335</v>
      </c>
      <c r="I203" s="11">
        <f t="shared" si="5"/>
        <v>0.06565995710427786</v>
      </c>
      <c r="J203" s="3">
        <v>25</v>
      </c>
      <c r="K203" s="3">
        <v>7.6</v>
      </c>
      <c r="L203" s="3">
        <v>32.6</v>
      </c>
      <c r="M203" s="24">
        <v>407231</v>
      </c>
    </row>
    <row r="204" spans="1:13" ht="24">
      <c r="A204" s="6" t="s">
        <v>461</v>
      </c>
      <c r="B204" s="2" t="s">
        <v>459</v>
      </c>
      <c r="C204" s="10" t="s">
        <v>462</v>
      </c>
      <c r="D204" s="9">
        <v>24109763</v>
      </c>
      <c r="E204" s="9">
        <v>8322290</v>
      </c>
      <c r="F204" s="9">
        <v>16009285</v>
      </c>
      <c r="G204" s="9">
        <f t="shared" si="4"/>
        <v>48441338</v>
      </c>
      <c r="H204" s="9">
        <v>46387878</v>
      </c>
      <c r="I204" s="11">
        <f t="shared" si="5"/>
        <v>0.04426716824598013</v>
      </c>
      <c r="J204" s="3">
        <v>25</v>
      </c>
      <c r="K204" s="3">
        <v>11.8</v>
      </c>
      <c r="L204" s="3">
        <v>36.8</v>
      </c>
      <c r="M204" s="24">
        <v>96884</v>
      </c>
    </row>
    <row r="205" spans="1:13" ht="12.75">
      <c r="A205" s="6" t="s">
        <v>463</v>
      </c>
      <c r="B205" s="2" t="s">
        <v>464</v>
      </c>
      <c r="C205" s="10" t="s">
        <v>465</v>
      </c>
      <c r="D205" s="9">
        <v>60574405</v>
      </c>
      <c r="E205" s="9">
        <v>19094370</v>
      </c>
      <c r="F205" s="9">
        <v>6550445</v>
      </c>
      <c r="G205" s="9">
        <f t="shared" si="4"/>
        <v>86219220</v>
      </c>
      <c r="H205" s="9">
        <v>84626355</v>
      </c>
      <c r="I205" s="11">
        <f t="shared" si="5"/>
        <v>0.018822327867010224</v>
      </c>
      <c r="J205" s="3">
        <v>25</v>
      </c>
      <c r="K205" s="3">
        <v>13.6</v>
      </c>
      <c r="L205" s="3">
        <v>38.6</v>
      </c>
      <c r="M205" s="24">
        <v>172438</v>
      </c>
    </row>
    <row r="206" spans="1:13" ht="12.75">
      <c r="A206" s="6" t="s">
        <v>466</v>
      </c>
      <c r="B206" s="2" t="s">
        <v>464</v>
      </c>
      <c r="C206" s="10" t="s">
        <v>467</v>
      </c>
      <c r="D206" s="9">
        <v>365696304</v>
      </c>
      <c r="E206" s="9">
        <v>85684650</v>
      </c>
      <c r="F206" s="9">
        <v>15729092</v>
      </c>
      <c r="G206" s="9">
        <f t="shared" si="4"/>
        <v>467110046</v>
      </c>
      <c r="H206" s="9">
        <v>452656672</v>
      </c>
      <c r="I206" s="11">
        <f t="shared" si="5"/>
        <v>0.031930102645211865</v>
      </c>
      <c r="J206" s="3">
        <v>25</v>
      </c>
      <c r="K206" s="3">
        <v>16.9</v>
      </c>
      <c r="L206" s="3">
        <v>41.9</v>
      </c>
      <c r="M206" s="24">
        <v>934221</v>
      </c>
    </row>
    <row r="207" spans="1:13" ht="12.75">
      <c r="A207" s="6" t="s">
        <v>468</v>
      </c>
      <c r="B207" s="2" t="s">
        <v>464</v>
      </c>
      <c r="C207" s="10" t="s">
        <v>469</v>
      </c>
      <c r="D207" s="9">
        <v>684322626</v>
      </c>
      <c r="E207" s="9">
        <v>165531210</v>
      </c>
      <c r="F207" s="9">
        <v>28156765</v>
      </c>
      <c r="G207" s="9">
        <f t="shared" si="4"/>
        <v>878010601</v>
      </c>
      <c r="H207" s="9">
        <v>836267721</v>
      </c>
      <c r="I207" s="11">
        <f t="shared" si="5"/>
        <v>0.04991568961920988</v>
      </c>
      <c r="J207" s="3">
        <v>25</v>
      </c>
      <c r="K207" s="3">
        <v>15.8</v>
      </c>
      <c r="L207" s="3">
        <v>40.8</v>
      </c>
      <c r="M207" s="24">
        <v>1756021</v>
      </c>
    </row>
    <row r="208" spans="1:13" ht="24">
      <c r="A208" s="6" t="s">
        <v>470</v>
      </c>
      <c r="B208" s="2" t="s">
        <v>464</v>
      </c>
      <c r="C208" s="10" t="s">
        <v>471</v>
      </c>
      <c r="D208" s="9">
        <v>45910243</v>
      </c>
      <c r="E208" s="9">
        <v>15729260</v>
      </c>
      <c r="F208" s="9">
        <v>4148010</v>
      </c>
      <c r="G208" s="9">
        <f t="shared" si="4"/>
        <v>65787513</v>
      </c>
      <c r="H208" s="9">
        <v>62592218</v>
      </c>
      <c r="I208" s="11">
        <f t="shared" si="5"/>
        <v>0.05104939722698435</v>
      </c>
      <c r="J208" s="3">
        <v>25</v>
      </c>
      <c r="K208" s="3">
        <v>16.8</v>
      </c>
      <c r="L208" s="3">
        <v>41.8</v>
      </c>
      <c r="M208" s="24">
        <v>131575</v>
      </c>
    </row>
    <row r="209" spans="1:13" ht="24">
      <c r="A209" s="6" t="s">
        <v>472</v>
      </c>
      <c r="B209" s="2" t="s">
        <v>473</v>
      </c>
      <c r="C209" s="10" t="s">
        <v>474</v>
      </c>
      <c r="D209" s="9">
        <v>56572677</v>
      </c>
      <c r="E209" s="9">
        <v>18152535</v>
      </c>
      <c r="F209" s="9">
        <v>7823815</v>
      </c>
      <c r="G209" s="9">
        <f t="shared" si="4"/>
        <v>82549027</v>
      </c>
      <c r="H209" s="9">
        <v>81825864</v>
      </c>
      <c r="I209" s="11">
        <f t="shared" si="5"/>
        <v>0.008837829075657545</v>
      </c>
      <c r="J209" s="3">
        <v>25</v>
      </c>
      <c r="K209" s="3">
        <v>10.6</v>
      </c>
      <c r="L209" s="3">
        <v>35.6</v>
      </c>
      <c r="M209" s="24">
        <v>165099</v>
      </c>
    </row>
    <row r="210" spans="1:13" ht="24">
      <c r="A210" s="6" t="s">
        <v>475</v>
      </c>
      <c r="B210" s="2" t="s">
        <v>476</v>
      </c>
      <c r="C210" s="10" t="s">
        <v>477</v>
      </c>
      <c r="D210" s="9">
        <v>53165187</v>
      </c>
      <c r="E210" s="9">
        <v>15324310</v>
      </c>
      <c r="F210" s="9">
        <v>7383320</v>
      </c>
      <c r="G210" s="9">
        <f aca="true" t="shared" si="6" ref="G210:G252">SUM(D210:F210)</f>
        <v>75872817</v>
      </c>
      <c r="H210" s="9">
        <v>74226464</v>
      </c>
      <c r="I210" s="11">
        <f aca="true" t="shared" si="7" ref="I210:I251">SUM(G210-H210)/H210</f>
        <v>0.022180135106530198</v>
      </c>
      <c r="J210" s="3">
        <v>25</v>
      </c>
      <c r="K210" s="3">
        <v>11.55</v>
      </c>
      <c r="L210" s="3">
        <v>36.55</v>
      </c>
      <c r="M210" s="24">
        <v>151744</v>
      </c>
    </row>
    <row r="211" spans="1:13" ht="24">
      <c r="A211" s="6" t="s">
        <v>478</v>
      </c>
      <c r="B211" s="2" t="s">
        <v>476</v>
      </c>
      <c r="C211" s="10" t="s">
        <v>479</v>
      </c>
      <c r="D211" s="9">
        <v>43608357</v>
      </c>
      <c r="E211" s="9">
        <v>10121325</v>
      </c>
      <c r="F211" s="9">
        <v>5651970</v>
      </c>
      <c r="G211" s="9">
        <f t="shared" si="6"/>
        <v>59381652</v>
      </c>
      <c r="H211" s="9">
        <v>57315458</v>
      </c>
      <c r="I211" s="11">
        <f t="shared" si="7"/>
        <v>0.036049506923594675</v>
      </c>
      <c r="J211" s="3">
        <v>25</v>
      </c>
      <c r="K211" s="3">
        <v>11.5</v>
      </c>
      <c r="L211" s="3">
        <v>36.5</v>
      </c>
      <c r="M211" s="24">
        <v>118764</v>
      </c>
    </row>
    <row r="212" spans="1:13" ht="24">
      <c r="A212" s="6" t="s">
        <v>480</v>
      </c>
      <c r="B212" s="2" t="s">
        <v>481</v>
      </c>
      <c r="C212" s="10" t="s">
        <v>482</v>
      </c>
      <c r="D212" s="9">
        <v>1074099433</v>
      </c>
      <c r="E212" s="9">
        <v>384096475</v>
      </c>
      <c r="F212" s="9">
        <v>114983160</v>
      </c>
      <c r="G212" s="9">
        <f t="shared" si="6"/>
        <v>1573179068</v>
      </c>
      <c r="H212" s="9">
        <v>1549959472</v>
      </c>
      <c r="I212" s="11">
        <f t="shared" si="7"/>
        <v>0.014980776219934608</v>
      </c>
      <c r="J212" s="13">
        <v>25</v>
      </c>
      <c r="K212" s="14">
        <v>17.058</v>
      </c>
      <c r="L212" s="14">
        <f>SUM(J212:K212)</f>
        <v>42.058</v>
      </c>
      <c r="M212" s="24">
        <v>3146358</v>
      </c>
    </row>
    <row r="213" spans="1:13" ht="24">
      <c r="A213" s="6" t="s">
        <v>483</v>
      </c>
      <c r="B213" s="2" t="s">
        <v>481</v>
      </c>
      <c r="C213" s="10" t="s">
        <v>484</v>
      </c>
      <c r="D213" s="9">
        <v>281650350</v>
      </c>
      <c r="E213" s="9">
        <v>98332030</v>
      </c>
      <c r="F213" s="9">
        <v>15073470</v>
      </c>
      <c r="G213" s="9">
        <f t="shared" si="6"/>
        <v>395055850</v>
      </c>
      <c r="H213" s="9">
        <v>374175035</v>
      </c>
      <c r="I213" s="11">
        <f t="shared" si="7"/>
        <v>0.055804938990651795</v>
      </c>
      <c r="J213" s="3">
        <v>25</v>
      </c>
      <c r="K213" s="3">
        <v>15.6</v>
      </c>
      <c r="L213" s="3">
        <v>40.6</v>
      </c>
      <c r="M213" s="24">
        <v>790112</v>
      </c>
    </row>
    <row r="214" spans="1:13" ht="12.75">
      <c r="A214" s="6" t="s">
        <v>485</v>
      </c>
      <c r="B214" s="2" t="s">
        <v>481</v>
      </c>
      <c r="C214" s="10" t="s">
        <v>486</v>
      </c>
      <c r="D214" s="9">
        <v>41474651</v>
      </c>
      <c r="E214" s="9">
        <v>14259010</v>
      </c>
      <c r="F214" s="9">
        <v>13049040</v>
      </c>
      <c r="G214" s="9">
        <f t="shared" si="6"/>
        <v>68782701</v>
      </c>
      <c r="H214" s="9">
        <v>66820266</v>
      </c>
      <c r="I214" s="11">
        <f t="shared" si="7"/>
        <v>0.0293688594415353</v>
      </c>
      <c r="J214" s="3">
        <v>25</v>
      </c>
      <c r="K214" s="3">
        <v>13</v>
      </c>
      <c r="L214" s="3">
        <v>38</v>
      </c>
      <c r="M214" s="24">
        <v>137565</v>
      </c>
    </row>
    <row r="215" spans="1:13" ht="12.75">
      <c r="A215" s="6" t="s">
        <v>487</v>
      </c>
      <c r="B215" s="2" t="s">
        <v>481</v>
      </c>
      <c r="C215" s="10" t="s">
        <v>488</v>
      </c>
      <c r="D215" s="9">
        <v>46300543</v>
      </c>
      <c r="E215" s="9">
        <v>13625120</v>
      </c>
      <c r="F215" s="9">
        <v>7327220</v>
      </c>
      <c r="G215" s="9">
        <f t="shared" si="6"/>
        <v>67252883</v>
      </c>
      <c r="H215" s="9">
        <v>64483728</v>
      </c>
      <c r="I215" s="11">
        <f t="shared" si="7"/>
        <v>0.042943469397426895</v>
      </c>
      <c r="J215" s="3">
        <v>25</v>
      </c>
      <c r="K215" s="3">
        <v>16.9</v>
      </c>
      <c r="L215" s="3">
        <v>41.9</v>
      </c>
      <c r="M215" s="24">
        <v>134505</v>
      </c>
    </row>
    <row r="216" spans="1:13" ht="24">
      <c r="A216" s="6" t="s">
        <v>489</v>
      </c>
      <c r="B216" s="2" t="s">
        <v>481</v>
      </c>
      <c r="C216" s="10" t="s">
        <v>490</v>
      </c>
      <c r="D216" s="9">
        <v>41413648</v>
      </c>
      <c r="E216" s="9">
        <v>19403915</v>
      </c>
      <c r="F216" s="9">
        <v>11241245</v>
      </c>
      <c r="G216" s="9">
        <f t="shared" si="6"/>
        <v>72058808</v>
      </c>
      <c r="H216" s="9">
        <v>66126444</v>
      </c>
      <c r="I216" s="11">
        <f t="shared" si="7"/>
        <v>0.08971243032515101</v>
      </c>
      <c r="J216" s="3">
        <v>25</v>
      </c>
      <c r="K216" s="3">
        <v>15.01</v>
      </c>
      <c r="L216" s="3">
        <v>40.01</v>
      </c>
      <c r="M216" s="24">
        <v>144117</v>
      </c>
    </row>
    <row r="217" spans="1:13" ht="24">
      <c r="A217" s="6" t="s">
        <v>491</v>
      </c>
      <c r="B217" s="2" t="s">
        <v>492</v>
      </c>
      <c r="C217" s="10" t="s">
        <v>493</v>
      </c>
      <c r="D217" s="9">
        <v>85415929</v>
      </c>
      <c r="E217" s="9">
        <v>38894760</v>
      </c>
      <c r="F217" s="9">
        <v>19429030</v>
      </c>
      <c r="G217" s="9">
        <f t="shared" si="6"/>
        <v>143739719</v>
      </c>
      <c r="H217" s="9">
        <v>141331941</v>
      </c>
      <c r="I217" s="11">
        <f t="shared" si="7"/>
        <v>0.017036332926326964</v>
      </c>
      <c r="J217" s="3">
        <v>25</v>
      </c>
      <c r="K217" s="3">
        <v>7.2</v>
      </c>
      <c r="L217" s="3">
        <v>32.2</v>
      </c>
      <c r="M217" s="24">
        <v>287479</v>
      </c>
    </row>
    <row r="218" spans="1:13" ht="12.75">
      <c r="A218" s="6" t="s">
        <v>494</v>
      </c>
      <c r="B218" s="2" t="s">
        <v>492</v>
      </c>
      <c r="C218" s="10" t="s">
        <v>495</v>
      </c>
      <c r="D218" s="9">
        <v>24303276</v>
      </c>
      <c r="E218" s="9">
        <v>7916640</v>
      </c>
      <c r="F218" s="9">
        <v>5890485</v>
      </c>
      <c r="G218" s="9">
        <f t="shared" si="6"/>
        <v>38110401</v>
      </c>
      <c r="H218" s="9">
        <v>36410889</v>
      </c>
      <c r="I218" s="11">
        <f t="shared" si="7"/>
        <v>0.0466759270832415</v>
      </c>
      <c r="J218" s="3">
        <v>25</v>
      </c>
      <c r="K218" s="3">
        <v>19</v>
      </c>
      <c r="L218" s="3">
        <v>44</v>
      </c>
      <c r="M218" s="24">
        <v>76220</v>
      </c>
    </row>
    <row r="219" spans="1:13" ht="24">
      <c r="A219" s="6" t="s">
        <v>496</v>
      </c>
      <c r="B219" s="2" t="s">
        <v>497</v>
      </c>
      <c r="C219" s="10" t="s">
        <v>498</v>
      </c>
      <c r="D219" s="9">
        <v>54003784</v>
      </c>
      <c r="E219" s="9">
        <v>17502030</v>
      </c>
      <c r="F219" s="9">
        <v>4813595</v>
      </c>
      <c r="G219" s="9">
        <f t="shared" si="6"/>
        <v>76319409</v>
      </c>
      <c r="H219" s="9">
        <v>73712949</v>
      </c>
      <c r="I219" s="11">
        <f t="shared" si="7"/>
        <v>0.0353595946893944</v>
      </c>
      <c r="J219" s="3">
        <v>25</v>
      </c>
      <c r="K219" s="3">
        <v>14</v>
      </c>
      <c r="L219" s="3">
        <v>39</v>
      </c>
      <c r="M219" s="24">
        <v>152639</v>
      </c>
    </row>
    <row r="220" spans="1:13" ht="24">
      <c r="A220" s="6" t="s">
        <v>499</v>
      </c>
      <c r="B220" s="2" t="s">
        <v>497</v>
      </c>
      <c r="C220" s="10" t="s">
        <v>500</v>
      </c>
      <c r="D220" s="9">
        <v>132610199</v>
      </c>
      <c r="E220" s="9">
        <v>25704590</v>
      </c>
      <c r="F220" s="9">
        <v>15692005</v>
      </c>
      <c r="G220" s="9">
        <f t="shared" si="6"/>
        <v>174006794</v>
      </c>
      <c r="H220" s="9">
        <v>171726803</v>
      </c>
      <c r="I220" s="11">
        <f t="shared" si="7"/>
        <v>0.013276849974316473</v>
      </c>
      <c r="J220" s="3">
        <v>25</v>
      </c>
      <c r="K220" s="3">
        <v>5</v>
      </c>
      <c r="L220" s="3">
        <v>30</v>
      </c>
      <c r="M220" s="24">
        <v>348013</v>
      </c>
    </row>
    <row r="221" spans="1:13" ht="24">
      <c r="A221" s="6" t="s">
        <v>501</v>
      </c>
      <c r="B221" s="2" t="s">
        <v>502</v>
      </c>
      <c r="C221" s="10" t="s">
        <v>503</v>
      </c>
      <c r="D221" s="9">
        <v>123482329</v>
      </c>
      <c r="E221" s="9">
        <v>27795950</v>
      </c>
      <c r="F221" s="9">
        <v>9672980</v>
      </c>
      <c r="G221" s="9">
        <f t="shared" si="6"/>
        <v>160951259</v>
      </c>
      <c r="H221" s="9">
        <v>158135008</v>
      </c>
      <c r="I221" s="11">
        <f t="shared" si="7"/>
        <v>0.01780915583221142</v>
      </c>
      <c r="J221" s="3">
        <v>25</v>
      </c>
      <c r="K221" s="3">
        <v>3.91</v>
      </c>
      <c r="L221" s="3">
        <v>28.91</v>
      </c>
      <c r="M221" s="24">
        <v>321903</v>
      </c>
    </row>
    <row r="222" spans="1:13" ht="24">
      <c r="A222" s="6" t="s">
        <v>504</v>
      </c>
      <c r="B222" s="2" t="s">
        <v>505</v>
      </c>
      <c r="C222" s="10" t="s">
        <v>506</v>
      </c>
      <c r="D222" s="9">
        <v>301267332</v>
      </c>
      <c r="E222" s="9">
        <v>169163307</v>
      </c>
      <c r="F222" s="9">
        <v>177125514</v>
      </c>
      <c r="G222" s="9">
        <f t="shared" si="6"/>
        <v>647556153</v>
      </c>
      <c r="H222" s="9">
        <v>631600075</v>
      </c>
      <c r="I222" s="11">
        <f t="shared" si="7"/>
        <v>0.025262945068522988</v>
      </c>
      <c r="J222" s="3">
        <v>26.9</v>
      </c>
      <c r="K222" s="3">
        <v>6.6</v>
      </c>
      <c r="L222" s="3">
        <v>33.5</v>
      </c>
      <c r="M222" s="24">
        <v>1393540</v>
      </c>
    </row>
    <row r="223" spans="1:13" ht="24">
      <c r="A223" s="6" t="s">
        <v>507</v>
      </c>
      <c r="B223" s="2" t="s">
        <v>505</v>
      </c>
      <c r="C223" s="10" t="s">
        <v>508</v>
      </c>
      <c r="D223" s="9">
        <v>28093247</v>
      </c>
      <c r="E223" s="9">
        <v>28161588</v>
      </c>
      <c r="F223" s="9">
        <v>6986901</v>
      </c>
      <c r="G223" s="9">
        <f t="shared" si="6"/>
        <v>63241736</v>
      </c>
      <c r="H223" s="9">
        <v>61455743</v>
      </c>
      <c r="I223" s="11">
        <f t="shared" si="7"/>
        <v>0.02906144996082791</v>
      </c>
      <c r="J223" s="3">
        <v>25</v>
      </c>
      <c r="K223" s="3">
        <v>15.9</v>
      </c>
      <c r="L223" s="3">
        <v>40.9</v>
      </c>
      <c r="M223" s="24">
        <v>126483</v>
      </c>
    </row>
    <row r="224" spans="1:13" ht="24">
      <c r="A224" s="6" t="s">
        <v>509</v>
      </c>
      <c r="B224" s="2" t="s">
        <v>505</v>
      </c>
      <c r="C224" s="10" t="s">
        <v>510</v>
      </c>
      <c r="D224" s="9">
        <v>28677191</v>
      </c>
      <c r="E224" s="9">
        <v>35647093</v>
      </c>
      <c r="F224" s="9">
        <v>1978976</v>
      </c>
      <c r="G224" s="9">
        <f t="shared" si="6"/>
        <v>66303260</v>
      </c>
      <c r="H224" s="9">
        <v>63991040</v>
      </c>
      <c r="I224" s="11">
        <f t="shared" si="7"/>
        <v>0.03613349618946653</v>
      </c>
      <c r="J224" s="3">
        <v>25</v>
      </c>
      <c r="K224" s="3">
        <v>14.8</v>
      </c>
      <c r="L224" s="3">
        <v>39.8</v>
      </c>
      <c r="M224" s="24">
        <v>132606</v>
      </c>
    </row>
    <row r="225" spans="1:13" ht="24">
      <c r="A225" s="6" t="s">
        <v>511</v>
      </c>
      <c r="B225" s="2" t="s">
        <v>505</v>
      </c>
      <c r="C225" s="10" t="s">
        <v>512</v>
      </c>
      <c r="D225" s="9">
        <v>71091622</v>
      </c>
      <c r="E225" s="9">
        <v>41053616</v>
      </c>
      <c r="F225" s="9">
        <v>10404398</v>
      </c>
      <c r="G225" s="9">
        <f t="shared" si="6"/>
        <v>122549636</v>
      </c>
      <c r="H225" s="9">
        <v>132371926</v>
      </c>
      <c r="I225" s="11">
        <f t="shared" si="7"/>
        <v>-0.07420221414622312</v>
      </c>
      <c r="J225" s="3">
        <v>25</v>
      </c>
      <c r="K225" s="3">
        <v>16</v>
      </c>
      <c r="L225" s="3">
        <v>41</v>
      </c>
      <c r="M225" s="24">
        <v>245099</v>
      </c>
    </row>
    <row r="226" spans="1:13" ht="24">
      <c r="A226" s="6" t="s">
        <v>513</v>
      </c>
      <c r="B226" s="2" t="s">
        <v>505</v>
      </c>
      <c r="C226" s="10" t="s">
        <v>514</v>
      </c>
      <c r="D226" s="9">
        <v>23252914</v>
      </c>
      <c r="E226" s="9">
        <v>15108166</v>
      </c>
      <c r="F226" s="9">
        <v>4552792</v>
      </c>
      <c r="G226" s="9">
        <f t="shared" si="6"/>
        <v>42913872</v>
      </c>
      <c r="H226" s="9">
        <v>42161559</v>
      </c>
      <c r="I226" s="11">
        <f t="shared" si="7"/>
        <v>0.01784357641993267</v>
      </c>
      <c r="J226" s="3">
        <v>25.7</v>
      </c>
      <c r="K226" s="3">
        <v>13.3</v>
      </c>
      <c r="L226" s="3">
        <v>39</v>
      </c>
      <c r="M226" s="24">
        <v>88231</v>
      </c>
    </row>
    <row r="227" spans="1:13" ht="12.75">
      <c r="A227" s="6" t="s">
        <v>515</v>
      </c>
      <c r="B227" s="2" t="s">
        <v>516</v>
      </c>
      <c r="C227" s="10" t="s">
        <v>517</v>
      </c>
      <c r="D227" s="9">
        <v>114401157</v>
      </c>
      <c r="E227" s="9">
        <v>49922710</v>
      </c>
      <c r="F227" s="9">
        <v>7988615</v>
      </c>
      <c r="G227" s="9">
        <f t="shared" si="6"/>
        <v>172312482</v>
      </c>
      <c r="H227" s="9">
        <v>182818415</v>
      </c>
      <c r="I227" s="11">
        <f t="shared" si="7"/>
        <v>-0.05746649209271396</v>
      </c>
      <c r="J227" s="3">
        <v>25</v>
      </c>
      <c r="K227" s="3">
        <v>11.8</v>
      </c>
      <c r="L227" s="3">
        <v>36.8</v>
      </c>
      <c r="M227" s="24">
        <v>344625</v>
      </c>
    </row>
    <row r="228" spans="1:13" ht="12.75">
      <c r="A228" s="6" t="s">
        <v>518</v>
      </c>
      <c r="B228" s="2" t="s">
        <v>516</v>
      </c>
      <c r="C228" s="10" t="s">
        <v>519</v>
      </c>
      <c r="D228" s="9">
        <v>58719614</v>
      </c>
      <c r="E228" s="9">
        <v>13107790</v>
      </c>
      <c r="F228" s="9">
        <v>2667665</v>
      </c>
      <c r="G228" s="9">
        <f t="shared" si="6"/>
        <v>74495069</v>
      </c>
      <c r="H228" s="9">
        <v>74398170</v>
      </c>
      <c r="I228" s="11">
        <f t="shared" si="7"/>
        <v>0.0013024379497506458</v>
      </c>
      <c r="J228" s="3">
        <v>25</v>
      </c>
      <c r="K228" s="3">
        <v>10.5</v>
      </c>
      <c r="L228" s="3">
        <v>35.5</v>
      </c>
      <c r="M228" s="24">
        <v>148991</v>
      </c>
    </row>
    <row r="229" spans="1:13" ht="24">
      <c r="A229" s="6" t="s">
        <v>520</v>
      </c>
      <c r="B229" s="2" t="s">
        <v>516</v>
      </c>
      <c r="C229" s="10" t="s">
        <v>521</v>
      </c>
      <c r="D229" s="9">
        <v>68491240</v>
      </c>
      <c r="E229" s="9">
        <v>40867495</v>
      </c>
      <c r="F229" s="9">
        <v>14440198</v>
      </c>
      <c r="G229" s="9">
        <f t="shared" si="6"/>
        <v>123798933</v>
      </c>
      <c r="H229" s="9">
        <v>135503417</v>
      </c>
      <c r="I229" s="11">
        <f t="shared" si="7"/>
        <v>-0.08637777746962647</v>
      </c>
      <c r="J229" s="3">
        <v>26.7</v>
      </c>
      <c r="K229" s="3">
        <v>11.9</v>
      </c>
      <c r="L229" s="3">
        <v>38.6</v>
      </c>
      <c r="M229" s="24">
        <v>264434</v>
      </c>
    </row>
    <row r="230" spans="1:13" ht="12.75">
      <c r="A230" s="6" t="s">
        <v>522</v>
      </c>
      <c r="B230" s="2" t="s">
        <v>523</v>
      </c>
      <c r="C230" s="10" t="s">
        <v>524</v>
      </c>
      <c r="D230" s="9">
        <v>50947467</v>
      </c>
      <c r="E230" s="9">
        <v>11542307</v>
      </c>
      <c r="F230" s="9">
        <v>8749947</v>
      </c>
      <c r="G230" s="9">
        <f t="shared" si="6"/>
        <v>71239721</v>
      </c>
      <c r="H230" s="9">
        <v>66676835</v>
      </c>
      <c r="I230" s="11">
        <f t="shared" si="7"/>
        <v>0.06843285227920612</v>
      </c>
      <c r="J230" s="3">
        <v>25</v>
      </c>
      <c r="K230" s="3">
        <v>19.2</v>
      </c>
      <c r="L230" s="3">
        <v>44.2</v>
      </c>
      <c r="M230" s="24">
        <v>142480</v>
      </c>
    </row>
    <row r="231" spans="1:13" ht="24">
      <c r="A231" s="6" t="s">
        <v>525</v>
      </c>
      <c r="B231" s="2" t="s">
        <v>523</v>
      </c>
      <c r="C231" s="10" t="s">
        <v>526</v>
      </c>
      <c r="D231" s="9">
        <v>145428540</v>
      </c>
      <c r="E231" s="9">
        <v>26375731</v>
      </c>
      <c r="F231" s="9">
        <v>6051938</v>
      </c>
      <c r="G231" s="9">
        <f t="shared" si="6"/>
        <v>177856209</v>
      </c>
      <c r="H231" s="9">
        <v>172015102</v>
      </c>
      <c r="I231" s="11">
        <f t="shared" si="7"/>
        <v>0.03395694292004663</v>
      </c>
      <c r="J231" s="3">
        <v>25</v>
      </c>
      <c r="K231" s="3">
        <v>17.6</v>
      </c>
      <c r="L231" s="3">
        <v>42.6</v>
      </c>
      <c r="M231" s="24">
        <v>355712</v>
      </c>
    </row>
    <row r="232" spans="1:13" ht="24">
      <c r="A232" s="6" t="s">
        <v>527</v>
      </c>
      <c r="B232" s="2" t="s">
        <v>523</v>
      </c>
      <c r="C232" s="10" t="s">
        <v>528</v>
      </c>
      <c r="D232" s="9">
        <v>1401488211</v>
      </c>
      <c r="E232" s="9">
        <v>259558026</v>
      </c>
      <c r="F232" s="9">
        <v>79774176</v>
      </c>
      <c r="G232" s="9">
        <f t="shared" si="6"/>
        <v>1740820413</v>
      </c>
      <c r="H232" s="9">
        <v>1621392372</v>
      </c>
      <c r="I232" s="11">
        <f t="shared" si="7"/>
        <v>0.0736577049839482</v>
      </c>
      <c r="J232" s="3">
        <v>25</v>
      </c>
      <c r="K232" s="3">
        <v>20.65</v>
      </c>
      <c r="L232" s="3">
        <v>45.65</v>
      </c>
      <c r="M232" s="24">
        <v>3481640</v>
      </c>
    </row>
    <row r="233" spans="1:13" ht="24">
      <c r="A233" s="6" t="s">
        <v>529</v>
      </c>
      <c r="B233" s="2" t="s">
        <v>523</v>
      </c>
      <c r="C233" s="10" t="s">
        <v>530</v>
      </c>
      <c r="D233" s="9">
        <v>61571991</v>
      </c>
      <c r="E233" s="9">
        <v>20341532</v>
      </c>
      <c r="F233" s="9">
        <v>7759228</v>
      </c>
      <c r="G233" s="9">
        <f t="shared" si="6"/>
        <v>89672751</v>
      </c>
      <c r="H233" s="9">
        <v>86450447</v>
      </c>
      <c r="I233" s="11">
        <f t="shared" si="7"/>
        <v>0.0372734220795874</v>
      </c>
      <c r="J233" s="3">
        <v>25</v>
      </c>
      <c r="K233" s="3">
        <v>14.5</v>
      </c>
      <c r="L233" s="3">
        <v>39.5</v>
      </c>
      <c r="M233" s="24">
        <v>179345</v>
      </c>
    </row>
    <row r="234" spans="1:13" ht="12.75">
      <c r="A234" s="6" t="s">
        <v>531</v>
      </c>
      <c r="B234" s="2" t="s">
        <v>523</v>
      </c>
      <c r="C234" s="10" t="s">
        <v>532</v>
      </c>
      <c r="D234" s="9">
        <v>59831254</v>
      </c>
      <c r="E234" s="9">
        <v>14432439</v>
      </c>
      <c r="F234" s="9">
        <v>6267810</v>
      </c>
      <c r="G234" s="9">
        <f t="shared" si="6"/>
        <v>80531503</v>
      </c>
      <c r="H234" s="9">
        <v>76950881</v>
      </c>
      <c r="I234" s="11">
        <f t="shared" si="7"/>
        <v>0.04653126713390065</v>
      </c>
      <c r="J234" s="3">
        <v>25</v>
      </c>
      <c r="K234" s="3">
        <v>17.7</v>
      </c>
      <c r="L234" s="3">
        <v>42.7</v>
      </c>
      <c r="M234" s="24">
        <v>161064</v>
      </c>
    </row>
    <row r="235" spans="1:13" ht="24">
      <c r="A235" s="6" t="s">
        <v>533</v>
      </c>
      <c r="B235" s="2" t="s">
        <v>523</v>
      </c>
      <c r="C235" s="10" t="s">
        <v>534</v>
      </c>
      <c r="D235" s="9">
        <v>123041421</v>
      </c>
      <c r="E235" s="9">
        <v>25506987</v>
      </c>
      <c r="F235" s="9">
        <v>8826047</v>
      </c>
      <c r="G235" s="9">
        <f t="shared" si="6"/>
        <v>157374455</v>
      </c>
      <c r="H235" s="9">
        <v>147826826</v>
      </c>
      <c r="I235" s="11">
        <f t="shared" si="7"/>
        <v>0.06458657916391981</v>
      </c>
      <c r="J235" s="3">
        <v>25</v>
      </c>
      <c r="K235" s="3">
        <v>17.9</v>
      </c>
      <c r="L235" s="3">
        <v>42.9</v>
      </c>
      <c r="M235" s="24">
        <v>314749</v>
      </c>
    </row>
    <row r="236" spans="1:13" ht="24">
      <c r="A236" s="6" t="s">
        <v>535</v>
      </c>
      <c r="B236" s="2" t="s">
        <v>523</v>
      </c>
      <c r="C236" s="10" t="s">
        <v>536</v>
      </c>
      <c r="D236" s="9">
        <v>1269025962</v>
      </c>
      <c r="E236" s="9">
        <v>381562128</v>
      </c>
      <c r="F236" s="9">
        <v>90405593</v>
      </c>
      <c r="G236" s="9">
        <f t="shared" si="6"/>
        <v>1740993683</v>
      </c>
      <c r="H236" s="9">
        <v>1683733920</v>
      </c>
      <c r="I236" s="11">
        <f t="shared" si="7"/>
        <v>0.034007607924178423</v>
      </c>
      <c r="J236" s="3">
        <v>25</v>
      </c>
      <c r="K236" s="3">
        <v>15.5</v>
      </c>
      <c r="L236" s="3">
        <v>40.5</v>
      </c>
      <c r="M236" s="24">
        <v>3481987</v>
      </c>
    </row>
    <row r="237" spans="1:13" ht="24">
      <c r="A237" s="6" t="s">
        <v>537</v>
      </c>
      <c r="B237" s="2" t="s">
        <v>523</v>
      </c>
      <c r="C237" s="10" t="s">
        <v>538</v>
      </c>
      <c r="D237" s="9">
        <v>48414630</v>
      </c>
      <c r="E237" s="9">
        <v>11905143</v>
      </c>
      <c r="F237" s="9">
        <v>6866658</v>
      </c>
      <c r="G237" s="9">
        <f t="shared" si="6"/>
        <v>67186431</v>
      </c>
      <c r="H237" s="9">
        <v>64574477</v>
      </c>
      <c r="I237" s="11">
        <f t="shared" si="7"/>
        <v>0.040448705453704256</v>
      </c>
      <c r="J237" s="3">
        <v>25</v>
      </c>
      <c r="K237" s="3">
        <v>16.6</v>
      </c>
      <c r="L237" s="3">
        <v>41.6</v>
      </c>
      <c r="M237" s="24">
        <v>134372</v>
      </c>
    </row>
    <row r="238" spans="1:13" ht="24">
      <c r="A238" s="6" t="s">
        <v>539</v>
      </c>
      <c r="B238" s="2" t="s">
        <v>540</v>
      </c>
      <c r="C238" s="10" t="s">
        <v>541</v>
      </c>
      <c r="D238" s="9">
        <v>52505304</v>
      </c>
      <c r="E238" s="9">
        <v>19568305</v>
      </c>
      <c r="F238" s="9">
        <v>38970510</v>
      </c>
      <c r="G238" s="9">
        <f t="shared" si="6"/>
        <v>111044119</v>
      </c>
      <c r="H238" s="9">
        <v>110207132</v>
      </c>
      <c r="I238" s="11">
        <f t="shared" si="7"/>
        <v>0.007594671822146683</v>
      </c>
      <c r="J238" s="3">
        <v>25</v>
      </c>
      <c r="K238" s="3">
        <v>13.5</v>
      </c>
      <c r="L238" s="3">
        <v>38.5</v>
      </c>
      <c r="M238" s="24">
        <v>222089</v>
      </c>
    </row>
    <row r="239" spans="1:13" ht="12.75">
      <c r="A239" s="6" t="s">
        <v>542</v>
      </c>
      <c r="B239" s="2" t="s">
        <v>540</v>
      </c>
      <c r="C239" s="10" t="s">
        <v>543</v>
      </c>
      <c r="D239" s="9">
        <v>165286450</v>
      </c>
      <c r="E239" s="9">
        <v>44739190</v>
      </c>
      <c r="F239" s="9">
        <v>25027290</v>
      </c>
      <c r="G239" s="9">
        <f t="shared" si="6"/>
        <v>235052930</v>
      </c>
      <c r="H239" s="9">
        <v>225455789</v>
      </c>
      <c r="I239" s="11">
        <f t="shared" si="7"/>
        <v>0.04256772932098009</v>
      </c>
      <c r="J239" s="3">
        <v>25</v>
      </c>
      <c r="K239" s="3">
        <v>11.6</v>
      </c>
      <c r="L239" s="3">
        <v>36.6</v>
      </c>
      <c r="M239" s="24">
        <v>470105</v>
      </c>
    </row>
    <row r="240" spans="1:13" ht="24">
      <c r="A240" s="6" t="s">
        <v>544</v>
      </c>
      <c r="B240" s="2" t="s">
        <v>540</v>
      </c>
      <c r="C240" s="10" t="s">
        <v>545</v>
      </c>
      <c r="D240" s="9">
        <v>14543229</v>
      </c>
      <c r="E240" s="9">
        <v>6421525</v>
      </c>
      <c r="F240" s="9">
        <v>7785940</v>
      </c>
      <c r="G240" s="9">
        <f t="shared" si="6"/>
        <v>28750694</v>
      </c>
      <c r="H240" s="9">
        <v>27343206</v>
      </c>
      <c r="I240" s="11">
        <f t="shared" si="7"/>
        <v>0.0514748709423467</v>
      </c>
      <c r="J240" s="3">
        <v>25</v>
      </c>
      <c r="K240" s="3">
        <v>12</v>
      </c>
      <c r="L240" s="3">
        <v>37</v>
      </c>
      <c r="M240" s="24">
        <v>57501</v>
      </c>
    </row>
    <row r="241" spans="1:13" ht="24">
      <c r="A241" s="6" t="s">
        <v>546</v>
      </c>
      <c r="B241" s="2" t="s">
        <v>540</v>
      </c>
      <c r="C241" s="10" t="s">
        <v>547</v>
      </c>
      <c r="D241" s="9">
        <v>33244088</v>
      </c>
      <c r="E241" s="9">
        <v>15588250</v>
      </c>
      <c r="F241" s="9">
        <v>6663840</v>
      </c>
      <c r="G241" s="9">
        <f t="shared" si="6"/>
        <v>55496178</v>
      </c>
      <c r="H241" s="9">
        <v>57524313</v>
      </c>
      <c r="I241" s="11">
        <f t="shared" si="7"/>
        <v>-0.035257005155367956</v>
      </c>
      <c r="J241" s="3">
        <v>25</v>
      </c>
      <c r="K241" s="3">
        <v>13.1</v>
      </c>
      <c r="L241" s="3">
        <v>38.1</v>
      </c>
      <c r="M241" s="24">
        <v>110993</v>
      </c>
    </row>
    <row r="242" spans="1:13" ht="24">
      <c r="A242" s="6" t="s">
        <v>548</v>
      </c>
      <c r="B242" s="2" t="s">
        <v>540</v>
      </c>
      <c r="C242" s="10" t="s">
        <v>549</v>
      </c>
      <c r="D242" s="9">
        <v>71838218</v>
      </c>
      <c r="E242" s="9">
        <v>21248250</v>
      </c>
      <c r="F242" s="9">
        <v>19671680</v>
      </c>
      <c r="G242" s="9">
        <f t="shared" si="6"/>
        <v>112758148</v>
      </c>
      <c r="H242" s="9">
        <v>105881014</v>
      </c>
      <c r="I242" s="11">
        <f t="shared" si="7"/>
        <v>0.06495153134819809</v>
      </c>
      <c r="J242" s="3">
        <v>27.22</v>
      </c>
      <c r="K242" s="3">
        <v>8.78</v>
      </c>
      <c r="L242" s="3">
        <v>36</v>
      </c>
      <c r="M242" s="24">
        <v>245542</v>
      </c>
    </row>
    <row r="243" spans="1:13" ht="24">
      <c r="A243" s="6" t="s">
        <v>550</v>
      </c>
      <c r="B243" s="2" t="s">
        <v>540</v>
      </c>
      <c r="C243" s="10" t="s">
        <v>551</v>
      </c>
      <c r="D243" s="9">
        <v>51288844</v>
      </c>
      <c r="E243" s="9">
        <v>23762237</v>
      </c>
      <c r="F243" s="9">
        <v>6348819</v>
      </c>
      <c r="G243" s="9">
        <f t="shared" si="6"/>
        <v>81399900</v>
      </c>
      <c r="H243" s="9">
        <v>91700890</v>
      </c>
      <c r="I243" s="11">
        <f t="shared" si="7"/>
        <v>-0.11233249753628345</v>
      </c>
      <c r="J243" s="3">
        <v>25</v>
      </c>
      <c r="K243" s="3">
        <v>16.4</v>
      </c>
      <c r="L243" s="3">
        <v>41.4</v>
      </c>
      <c r="M243" s="24">
        <v>162801</v>
      </c>
    </row>
    <row r="244" spans="1:13" ht="24">
      <c r="A244" s="6" t="s">
        <v>552</v>
      </c>
      <c r="B244" s="2" t="s">
        <v>540</v>
      </c>
      <c r="C244" s="10" t="s">
        <v>553</v>
      </c>
      <c r="D244" s="9">
        <v>42597383</v>
      </c>
      <c r="E244" s="9">
        <v>18815445</v>
      </c>
      <c r="F244" s="9">
        <v>26114745</v>
      </c>
      <c r="G244" s="9">
        <f t="shared" si="6"/>
        <v>87527573</v>
      </c>
      <c r="H244" s="9">
        <v>88437802</v>
      </c>
      <c r="I244" s="11">
        <f t="shared" si="7"/>
        <v>-0.010292306902878478</v>
      </c>
      <c r="J244" s="3">
        <v>25</v>
      </c>
      <c r="K244" s="3">
        <v>14.3</v>
      </c>
      <c r="L244" s="3">
        <v>39.3</v>
      </c>
      <c r="M244" s="24">
        <v>175055</v>
      </c>
    </row>
    <row r="245" spans="1:13" ht="12.75">
      <c r="A245" s="6" t="s">
        <v>554</v>
      </c>
      <c r="B245" s="2" t="s">
        <v>540</v>
      </c>
      <c r="C245" s="10" t="s">
        <v>555</v>
      </c>
      <c r="D245" s="9">
        <v>399294076</v>
      </c>
      <c r="E245" s="9">
        <v>136498675</v>
      </c>
      <c r="F245" s="9">
        <v>43838142</v>
      </c>
      <c r="G245" s="9">
        <f t="shared" si="6"/>
        <v>579630893</v>
      </c>
      <c r="H245" s="9">
        <v>563641146</v>
      </c>
      <c r="I245" s="11">
        <f t="shared" si="7"/>
        <v>0.02836866526419276</v>
      </c>
      <c r="J245" s="3">
        <v>25</v>
      </c>
      <c r="K245" s="3">
        <v>10.7</v>
      </c>
      <c r="L245" s="3">
        <v>35.7</v>
      </c>
      <c r="M245" s="24">
        <v>1159263</v>
      </c>
    </row>
    <row r="246" spans="1:13" ht="12.75">
      <c r="A246" s="6" t="s">
        <v>556</v>
      </c>
      <c r="B246" s="2" t="s">
        <v>557</v>
      </c>
      <c r="C246" s="10" t="s">
        <v>558</v>
      </c>
      <c r="D246" s="9">
        <v>36542774</v>
      </c>
      <c r="E246" s="9">
        <v>8171840</v>
      </c>
      <c r="F246" s="9">
        <v>24500775</v>
      </c>
      <c r="G246" s="9">
        <f t="shared" si="6"/>
        <v>69215389</v>
      </c>
      <c r="H246" s="9">
        <v>63920291</v>
      </c>
      <c r="I246" s="11">
        <f t="shared" si="7"/>
        <v>0.08283907843911412</v>
      </c>
      <c r="J246" s="3">
        <v>25</v>
      </c>
      <c r="K246" s="3">
        <v>10.7</v>
      </c>
      <c r="L246" s="3">
        <v>35.7</v>
      </c>
      <c r="M246" s="24">
        <v>138431</v>
      </c>
    </row>
    <row r="247" spans="1:13" ht="24">
      <c r="A247" s="6" t="s">
        <v>559</v>
      </c>
      <c r="B247" s="2" t="s">
        <v>557</v>
      </c>
      <c r="C247" s="10" t="s">
        <v>560</v>
      </c>
      <c r="D247" s="9">
        <v>30247464</v>
      </c>
      <c r="E247" s="9">
        <v>11303160</v>
      </c>
      <c r="F247" s="9">
        <v>29679980</v>
      </c>
      <c r="G247" s="9">
        <f t="shared" si="6"/>
        <v>71230604</v>
      </c>
      <c r="H247" s="9">
        <v>68281563</v>
      </c>
      <c r="I247" s="11">
        <f t="shared" si="7"/>
        <v>0.043189418496468804</v>
      </c>
      <c r="J247" s="3">
        <v>25</v>
      </c>
      <c r="K247" s="3">
        <v>10.7</v>
      </c>
      <c r="L247" s="3">
        <v>35.7</v>
      </c>
      <c r="M247" s="24">
        <v>142461</v>
      </c>
    </row>
    <row r="248" spans="1:13" ht="12.75">
      <c r="A248" s="6" t="s">
        <v>561</v>
      </c>
      <c r="B248" s="2" t="s">
        <v>562</v>
      </c>
      <c r="C248" s="10" t="s">
        <v>563</v>
      </c>
      <c r="D248" s="9">
        <v>28610480</v>
      </c>
      <c r="E248" s="9">
        <v>11573295</v>
      </c>
      <c r="F248" s="9">
        <v>6018660</v>
      </c>
      <c r="G248" s="9">
        <f t="shared" si="6"/>
        <v>46202435</v>
      </c>
      <c r="H248" s="9">
        <v>45145950</v>
      </c>
      <c r="I248" s="11">
        <f t="shared" si="7"/>
        <v>0.023401545432093024</v>
      </c>
      <c r="J248" s="3">
        <v>25</v>
      </c>
      <c r="K248" s="3">
        <v>9.5</v>
      </c>
      <c r="L248" s="3">
        <v>34.5</v>
      </c>
      <c r="M248" s="24">
        <v>92405</v>
      </c>
    </row>
    <row r="249" spans="1:13" ht="24">
      <c r="A249" s="6" t="s">
        <v>564</v>
      </c>
      <c r="B249" s="2" t="s">
        <v>562</v>
      </c>
      <c r="C249" s="10" t="s">
        <v>565</v>
      </c>
      <c r="D249" s="9">
        <v>79884761</v>
      </c>
      <c r="E249" s="9">
        <v>24478685</v>
      </c>
      <c r="F249" s="9">
        <v>5275255</v>
      </c>
      <c r="G249" s="9">
        <f t="shared" si="6"/>
        <v>109638701</v>
      </c>
      <c r="H249" s="9">
        <v>107551661</v>
      </c>
      <c r="I249" s="11">
        <f t="shared" si="7"/>
        <v>0.0194050001701043</v>
      </c>
      <c r="J249" s="3">
        <v>25</v>
      </c>
      <c r="K249" s="3">
        <v>15.2</v>
      </c>
      <c r="L249" s="3">
        <v>40.2</v>
      </c>
      <c r="M249" s="24">
        <v>219276</v>
      </c>
    </row>
    <row r="250" spans="1:13" ht="24">
      <c r="A250" s="6" t="s">
        <v>566</v>
      </c>
      <c r="B250" s="2" t="s">
        <v>562</v>
      </c>
      <c r="C250" s="10" t="s">
        <v>567</v>
      </c>
      <c r="D250" s="9">
        <v>20267225</v>
      </c>
      <c r="E250" s="9">
        <v>6669295</v>
      </c>
      <c r="F250" s="9">
        <v>4702805</v>
      </c>
      <c r="G250" s="9">
        <f t="shared" si="6"/>
        <v>31639325</v>
      </c>
      <c r="H250" s="9">
        <v>32112980</v>
      </c>
      <c r="I250" s="11">
        <f t="shared" si="7"/>
        <v>-0.014749643290656924</v>
      </c>
      <c r="J250" s="3">
        <v>25</v>
      </c>
      <c r="K250" s="3">
        <v>13.8</v>
      </c>
      <c r="L250" s="3">
        <v>38.8</v>
      </c>
      <c r="M250" s="24">
        <v>63279</v>
      </c>
    </row>
    <row r="251" spans="1:13" ht="24">
      <c r="A251" s="6" t="s">
        <v>568</v>
      </c>
      <c r="B251" s="2" t="s">
        <v>562</v>
      </c>
      <c r="C251" s="10" t="s">
        <v>569</v>
      </c>
      <c r="D251" s="9">
        <v>45148359</v>
      </c>
      <c r="E251" s="9">
        <v>24637040</v>
      </c>
      <c r="F251" s="9">
        <v>8951345</v>
      </c>
      <c r="G251" s="9">
        <f t="shared" si="6"/>
        <v>78736744</v>
      </c>
      <c r="H251" s="9">
        <v>80010175</v>
      </c>
      <c r="I251" s="16">
        <f t="shared" si="7"/>
        <v>-0.015915863201149103</v>
      </c>
      <c r="J251" s="17">
        <v>25</v>
      </c>
      <c r="K251" s="17">
        <v>10.6</v>
      </c>
      <c r="L251" s="3">
        <v>35.6</v>
      </c>
      <c r="M251" s="24">
        <v>157473</v>
      </c>
    </row>
    <row r="252" spans="1:13" ht="19.5" customHeight="1">
      <c r="A252" s="4" t="s">
        <v>570</v>
      </c>
      <c r="B252" s="5"/>
      <c r="C252" s="2"/>
      <c r="D252" s="9">
        <f>SUM(D17:D251)</f>
        <v>34932818672</v>
      </c>
      <c r="E252" s="9">
        <f>SUM(E17:E251)</f>
        <v>10933144228</v>
      </c>
      <c r="F252" s="9">
        <f>SUM(F17:F251)</f>
        <v>4481275890</v>
      </c>
      <c r="G252" s="9">
        <f t="shared" si="6"/>
        <v>50347238790</v>
      </c>
      <c r="H252" s="20">
        <f>SUM(H17:H251)</f>
        <v>48796694837</v>
      </c>
      <c r="I252" s="22">
        <f>SUM(G252-H252)/H252</f>
        <v>0.03177559378108337</v>
      </c>
      <c r="J252" s="23">
        <f>SUM(J17:J251)</f>
        <v>6052.339999999998</v>
      </c>
      <c r="K252" s="23">
        <f>SUM(K17:K251)</f>
        <v>3002.068000000001</v>
      </c>
      <c r="L252" s="21">
        <f>SUM(L17:L251)</f>
        <v>9054.408000000003</v>
      </c>
      <c r="M252" s="24">
        <f>SUM(M17:M251)</f>
        <v>106844992</v>
      </c>
    </row>
    <row r="253" spans="7:11" ht="19.5" customHeight="1">
      <c r="G253" s="12"/>
      <c r="H253" s="12"/>
      <c r="I253" s="18"/>
      <c r="J253" s="19"/>
      <c r="K253" s="18"/>
    </row>
    <row r="254" spans="9:11" ht="12.75">
      <c r="I254" s="18"/>
      <c r="J254" s="19"/>
      <c r="K254" s="18"/>
    </row>
    <row r="255" ht="12.75">
      <c r="J255" s="15"/>
    </row>
  </sheetData>
  <sheetProtection/>
  <mergeCells count="12">
    <mergeCell ref="A2:L2"/>
    <mergeCell ref="A3:L3"/>
    <mergeCell ref="A4:L4"/>
    <mergeCell ref="A5:L5"/>
    <mergeCell ref="A7:E7"/>
    <mergeCell ref="A8:E8"/>
    <mergeCell ref="A9:E9"/>
    <mergeCell ref="A10:F10"/>
    <mergeCell ref="A11:F11"/>
    <mergeCell ref="A12:G12"/>
    <mergeCell ref="A14:D14"/>
    <mergeCell ref="A13:G13"/>
  </mergeCells>
  <printOptions/>
  <pageMargins left="0.25" right="0.25" top="0.5" bottom="0.25" header="0.5" footer="0.25"/>
  <pageSetup fitToHeight="0" fitToWidth="1" horizontalDpi="600" verticalDpi="600" orientation="landscape" paperSize="5" scale="53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2019-08-23T18:52:40Z</dcterms:created>
  <dcterms:modified xsi:type="dcterms:W3CDTF">2020-04-17T18:27:46Z</dcterms:modified>
  <cp:category/>
  <cp:version/>
  <cp:contentType/>
  <cp:contentStatus/>
</cp:coreProperties>
</file>