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Income and Expenses" sheetId="3" r:id="rId1"/>
    <sheet name="Form Responses" sheetId="2" r:id="rId2"/>
    <sheet name="Sheet1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0" i="2" l="1"/>
  <c r="D160" i="2"/>
  <c r="D159" i="2"/>
  <c r="D158" i="2"/>
  <c r="D157" i="2"/>
  <c r="C44" i="3"/>
  <c r="C43" i="3"/>
  <c r="C28" i="3"/>
  <c r="C27" i="3"/>
  <c r="C24" i="3"/>
  <c r="Q151" i="2"/>
  <c r="C30" i="3" l="1"/>
  <c r="C46" i="3" s="1"/>
</calcChain>
</file>

<file path=xl/sharedStrings.xml><?xml version="1.0" encoding="utf-8"?>
<sst xmlns="http://schemas.openxmlformats.org/spreadsheetml/2006/main" count="1814" uniqueCount="837">
  <si>
    <t>Timestamp</t>
  </si>
  <si>
    <t>Role</t>
  </si>
  <si>
    <t>Name:</t>
  </si>
  <si>
    <t>Title:</t>
  </si>
  <si>
    <t>Organization/Business:</t>
  </si>
  <si>
    <t>Address:</t>
  </si>
  <si>
    <t>City:</t>
  </si>
  <si>
    <t>State:</t>
  </si>
  <si>
    <t>Zip code:</t>
  </si>
  <si>
    <t>Phone:</t>
  </si>
  <si>
    <t>Email:</t>
  </si>
  <si>
    <t>Please choose the type of registration desired (early bird registration is given to payments postmarked and/or received by May 15th)</t>
  </si>
  <si>
    <t>Attended Y/N</t>
  </si>
  <si>
    <t>Paid Y/N</t>
  </si>
  <si>
    <t>Payment Method</t>
  </si>
  <si>
    <t>Kendal Smith</t>
  </si>
  <si>
    <t>5th grade student</t>
  </si>
  <si>
    <t>UAPB</t>
  </si>
  <si>
    <t>1200 N University</t>
  </si>
  <si>
    <t>Pine Bluff</t>
  </si>
  <si>
    <t>AR</t>
  </si>
  <si>
    <t>olange53216@yahoo.com</t>
  </si>
  <si>
    <t>Fee waiver (those interested must contact Dr. Restrepo at lrestr@uark.edu or at 479-575-7580)</t>
  </si>
  <si>
    <t>Yes</t>
  </si>
  <si>
    <t>No</t>
  </si>
  <si>
    <t>fee waiver</t>
  </si>
  <si>
    <t>La Shauna Burkett</t>
  </si>
  <si>
    <t>Student Development Specialist</t>
  </si>
  <si>
    <t>UA Student Support Services</t>
  </si>
  <si>
    <t>8 Gregson Hall</t>
  </si>
  <si>
    <t>Fayetteville</t>
  </si>
  <si>
    <t>479-575-5782</t>
  </si>
  <si>
    <t>lburkett@uark.edu</t>
  </si>
  <si>
    <t>Regular ($50)</t>
  </si>
  <si>
    <t>regular</t>
  </si>
  <si>
    <t>Irma Bredekamp</t>
  </si>
  <si>
    <t>Mrs.</t>
  </si>
  <si>
    <t>University of Arkansas</t>
  </si>
  <si>
    <t>202 Terrace Drive</t>
  </si>
  <si>
    <t>Lowell</t>
  </si>
  <si>
    <t>ibredeka@uark.edu</t>
  </si>
  <si>
    <t>Student with current ID  ($15)</t>
  </si>
  <si>
    <t>Chad Mims</t>
  </si>
  <si>
    <t>Asst Principal</t>
  </si>
  <si>
    <t>Bentonville Public Schools</t>
  </si>
  <si>
    <t>500 Tiger Blvd</t>
  </si>
  <si>
    <t>Bentonville</t>
  </si>
  <si>
    <t>479-254-5000</t>
  </si>
  <si>
    <t>cmims@bentonvillek12.org</t>
  </si>
  <si>
    <t>Early bird ($35)</t>
  </si>
  <si>
    <t>Bentonville Public School - Invoice</t>
  </si>
  <si>
    <t>Coli Escher</t>
  </si>
  <si>
    <t>ELL Specialist</t>
  </si>
  <si>
    <t>cescher@bentonvillek12.org</t>
  </si>
  <si>
    <t>Ginger Mayes</t>
  </si>
  <si>
    <t>gmayes@bentonvillek12.org</t>
  </si>
  <si>
    <t>Janet Schwanhausser</t>
  </si>
  <si>
    <t>Director of Federal Programs</t>
  </si>
  <si>
    <t>479254-5019</t>
  </si>
  <si>
    <t>jschwanhausser@bentonvillek12.org</t>
  </si>
  <si>
    <t>Jessica Carson</t>
  </si>
  <si>
    <t>Instructional Assistant</t>
  </si>
  <si>
    <t>Mindy Yaeger</t>
  </si>
  <si>
    <t>Middle School Teacher</t>
  </si>
  <si>
    <t>mnoble@bentonvillek12.org</t>
  </si>
  <si>
    <t>Rebecca Powers</t>
  </si>
  <si>
    <t>Board of Education</t>
  </si>
  <si>
    <t>479-254-5013</t>
  </si>
  <si>
    <t>vlunsford@bentonvillek12.org</t>
  </si>
  <si>
    <t>Matthew Henderson</t>
  </si>
  <si>
    <t>Mr.</t>
  </si>
  <si>
    <t>810 Bella Vista Rd</t>
  </si>
  <si>
    <t>479-254-5860</t>
  </si>
  <si>
    <t>mhenderson@bentonvillek12.org</t>
  </si>
  <si>
    <t>Alexandra Boyd</t>
  </si>
  <si>
    <t>Ms.</t>
  </si>
  <si>
    <t>U of A EDRE</t>
  </si>
  <si>
    <t>89 West Augusta Drive</t>
  </si>
  <si>
    <t>Arkansas</t>
  </si>
  <si>
    <t>aboyd@uark.edu</t>
  </si>
  <si>
    <t>Cash</t>
  </si>
  <si>
    <t>Romanda Jordan</t>
  </si>
  <si>
    <t>Director-HeadStart</t>
  </si>
  <si>
    <t>SEACAC</t>
  </si>
  <si>
    <t>P.O.Box 312</t>
  </si>
  <si>
    <t>Warren</t>
  </si>
  <si>
    <t>Ark</t>
  </si>
  <si>
    <t>870-723-0426</t>
  </si>
  <si>
    <t>romanda.jordan@seacac.com</t>
  </si>
  <si>
    <t>Trudie Young</t>
  </si>
  <si>
    <t>Teacher</t>
  </si>
  <si>
    <t>Harrison School District</t>
  </si>
  <si>
    <t>515 S. Pine</t>
  </si>
  <si>
    <t>Harrison</t>
  </si>
  <si>
    <t>tyoung@hps.k12.ar.us</t>
  </si>
  <si>
    <t>Terrance Youngblood</t>
  </si>
  <si>
    <t>Sr. Research Analyst</t>
  </si>
  <si>
    <t>Youngblood &amp; Associates, LLC</t>
  </si>
  <si>
    <t>PO Box 7921</t>
  </si>
  <si>
    <t>Little Rock</t>
  </si>
  <si>
    <t>(501)554-2222</t>
  </si>
  <si>
    <t>terrance@askyoungblood.com</t>
  </si>
  <si>
    <t>Check</t>
  </si>
  <si>
    <t>Return the check, didn't attend</t>
  </si>
  <si>
    <t>Tom Arnhart</t>
  </si>
  <si>
    <t>Spanish teacher</t>
  </si>
  <si>
    <t>Rogers Public Schools</t>
  </si>
  <si>
    <t>1114 S. 5th. Street</t>
  </si>
  <si>
    <t>Rogers</t>
  </si>
  <si>
    <t>479-936-1740</t>
  </si>
  <si>
    <t>tarnhart@rps.k12.ar.us</t>
  </si>
  <si>
    <t xml:space="preserve">Check # </t>
  </si>
  <si>
    <t>Jennifer Ash</t>
  </si>
  <si>
    <t>Managing Director</t>
  </si>
  <si>
    <t>Office for Education Policy</t>
  </si>
  <si>
    <t>1800 N Gregg Ave Apt 2</t>
  </si>
  <si>
    <t>jash@uark.edu</t>
  </si>
  <si>
    <t>Check # 1033</t>
  </si>
  <si>
    <t>Kimberly Burgess</t>
  </si>
  <si>
    <t>BHS ESL Designee</t>
  </si>
  <si>
    <t>1801 SE J Street</t>
  </si>
  <si>
    <t>479-254-5241</t>
  </si>
  <si>
    <t>kburgess@bentonvillek12,org</t>
  </si>
  <si>
    <t>Check # 1057</t>
  </si>
  <si>
    <t>Rory McWhorter</t>
  </si>
  <si>
    <t>Springdale High School</t>
  </si>
  <si>
    <t>15225 Asher Court</t>
  </si>
  <si>
    <t>Siloam Springs</t>
  </si>
  <si>
    <t>479-427-2640</t>
  </si>
  <si>
    <t>rmcwhorter@sdale.org</t>
  </si>
  <si>
    <t>Check # 1119</t>
  </si>
  <si>
    <t>Que le de reimbursement Bridgforth</t>
  </si>
  <si>
    <t>Maria V. Alvarez</t>
  </si>
  <si>
    <t>ESL Facilitator</t>
  </si>
  <si>
    <t>SSD/Southwest Jr. High School</t>
  </si>
  <si>
    <t>1807 Princeton Avenue</t>
  </si>
  <si>
    <t>Springdale</t>
  </si>
  <si>
    <t>479-750-8849</t>
  </si>
  <si>
    <t>malvarez@sdale.org</t>
  </si>
  <si>
    <t>Check # 1328</t>
  </si>
  <si>
    <t>Jon Dempsey</t>
  </si>
  <si>
    <t>Scholastic</t>
  </si>
  <si>
    <t>99 Silverhill Dr</t>
  </si>
  <si>
    <t>Texarkana</t>
  </si>
  <si>
    <t>TX</t>
  </si>
  <si>
    <t>jdempsey@scholastic.com</t>
  </si>
  <si>
    <t>Check # 1343</t>
  </si>
  <si>
    <t>jeff holland</t>
  </si>
  <si>
    <t>teacher</t>
  </si>
  <si>
    <t>springdale high</t>
  </si>
  <si>
    <t>3524 grapevine dr</t>
  </si>
  <si>
    <t>springdale</t>
  </si>
  <si>
    <t>ARKANSAS</t>
  </si>
  <si>
    <t>479-422-1561</t>
  </si>
  <si>
    <t>jgholland75@gmail.com</t>
  </si>
  <si>
    <t>Check # 1727</t>
  </si>
  <si>
    <t>Laura Kellams</t>
  </si>
  <si>
    <t>NWA Director</t>
  </si>
  <si>
    <t>Arkansas Advocates for Children and Families</t>
  </si>
  <si>
    <t>614 E. Emma Avenue, Suite 107</t>
  </si>
  <si>
    <t>lkellams@aradvocates.org</t>
  </si>
  <si>
    <t>Check # 19139</t>
  </si>
  <si>
    <t>Ella tenia fee waiver</t>
  </si>
  <si>
    <t>Rich Huddleston</t>
  </si>
  <si>
    <t>Executive Director</t>
  </si>
  <si>
    <t>Suite 306, Union Station, 1400 W. Markham st</t>
  </si>
  <si>
    <t>501-371-9678, ext 114</t>
  </si>
  <si>
    <t>rhuddleston@aradvocates.org</t>
  </si>
  <si>
    <t>Check # 1940</t>
  </si>
  <si>
    <t>Karen Hodges</t>
  </si>
  <si>
    <t>Executive Director, Office of Acadmeic Success</t>
  </si>
  <si>
    <t>008 Gregson Hall  U of A</t>
  </si>
  <si>
    <t>479-575-2989</t>
  </si>
  <si>
    <t>klhodges@uark.edu</t>
  </si>
  <si>
    <t>Check # 2041</t>
  </si>
  <si>
    <t>Justin</t>
  </si>
  <si>
    <t>Fletcher</t>
  </si>
  <si>
    <t>Endeavor Foundation</t>
  </si>
  <si>
    <t>800 Founders Park Dr</t>
  </si>
  <si>
    <t>479-361-4624</t>
  </si>
  <si>
    <t>justin@endeavorfoundation.net</t>
  </si>
  <si>
    <t>Check # 20901</t>
  </si>
  <si>
    <t>Lea Ann Moss</t>
  </si>
  <si>
    <t>Rogers Heritage High School</t>
  </si>
  <si>
    <t>2016 Sandpiper Ave</t>
  </si>
  <si>
    <t>479-621-1683</t>
  </si>
  <si>
    <t>lmoss@rps.k12.ar.us</t>
  </si>
  <si>
    <t>Check # 2506</t>
  </si>
  <si>
    <t>T.J. Moss</t>
  </si>
  <si>
    <t>tmoss@rps.k12.ar.us</t>
  </si>
  <si>
    <t>Panelist</t>
  </si>
  <si>
    <t>Kaitlin Anderson</t>
  </si>
  <si>
    <t>Student</t>
  </si>
  <si>
    <t>2867 N Seneca Ave</t>
  </si>
  <si>
    <t>703-772-3038</t>
  </si>
  <si>
    <t>kaitlin.p.anderson@gmail.com</t>
  </si>
  <si>
    <t>Check # 2523</t>
  </si>
  <si>
    <t>Sarah Burks</t>
  </si>
  <si>
    <t>Graduate Assistant</t>
  </si>
  <si>
    <t>1349 N. Merion Way Apt. 206</t>
  </si>
  <si>
    <t>919-812-5821</t>
  </si>
  <si>
    <t>smburks@uark.edu</t>
  </si>
  <si>
    <t>Check # 307</t>
  </si>
  <si>
    <t>Marcia Shobe</t>
  </si>
  <si>
    <t>Director</t>
  </si>
  <si>
    <t>School of Social Work, University of Arkansas</t>
  </si>
  <si>
    <t>1 University of Arkansas, ASUP 106</t>
  </si>
  <si>
    <t>479-575-7786</t>
  </si>
  <si>
    <t>mshobe@uark.edu</t>
  </si>
  <si>
    <t>Check # 3134</t>
  </si>
  <si>
    <t>Return or not?</t>
  </si>
  <si>
    <t>Debra Lewis</t>
  </si>
  <si>
    <t>Principal</t>
  </si>
  <si>
    <t>Bonnie Grimes Elem</t>
  </si>
  <si>
    <t>1801 S. 13th Street</t>
  </si>
  <si>
    <t>479-659-2604</t>
  </si>
  <si>
    <t>dlewis@rps.k12.ar.us</t>
  </si>
  <si>
    <t>Check # 3233</t>
  </si>
  <si>
    <t>Kristen Herbert</t>
  </si>
  <si>
    <t>Development Manager</t>
  </si>
  <si>
    <t>Helen Walton Children's Enrichment Center</t>
  </si>
  <si>
    <t>1701 NE Wildcat Way</t>
  </si>
  <si>
    <t>kherbert@hwccenter.com</t>
  </si>
  <si>
    <t>Check # 33118</t>
  </si>
  <si>
    <t>Sunny Lane</t>
  </si>
  <si>
    <t>slane@hwccenter.com</t>
  </si>
  <si>
    <t>Ms. Lindsay Naramore</t>
  </si>
  <si>
    <t>Rogers Heritage High SChool</t>
  </si>
  <si>
    <t>1114 S 5th Street</t>
  </si>
  <si>
    <t>lnaramor@rps.k12.ar.us</t>
  </si>
  <si>
    <t>Check # 3732</t>
  </si>
  <si>
    <t>Charlene Johnson Carter</t>
  </si>
  <si>
    <t>dr.</t>
  </si>
  <si>
    <t>Peabody Hall, Office 201</t>
  </si>
  <si>
    <t>(479) 575-3129</t>
  </si>
  <si>
    <t>cjohnson@uark.edu</t>
  </si>
  <si>
    <t>Check # 5891</t>
  </si>
  <si>
    <t>Kim Shepard</t>
  </si>
  <si>
    <t>1114 S. 5th Street</t>
  </si>
  <si>
    <t>kshepard@rps.k12.ar.us</t>
  </si>
  <si>
    <t>Check # 6016</t>
  </si>
  <si>
    <t>S. Brown</t>
  </si>
  <si>
    <t>N/A</t>
  </si>
  <si>
    <t>3109 Thicket</t>
  </si>
  <si>
    <t>Check # 6432</t>
  </si>
  <si>
    <t>Darral Green</t>
  </si>
  <si>
    <t>Sr. District Executive</t>
  </si>
  <si>
    <t>Boy Scouts of America</t>
  </si>
  <si>
    <t>P.O. Box 4837</t>
  </si>
  <si>
    <t>479-970-7505</t>
  </si>
  <si>
    <t>darralgreen@yahoo.com</t>
  </si>
  <si>
    <t>Check # 8118</t>
  </si>
  <si>
    <t>patsy mooney</t>
  </si>
  <si>
    <t>Health Ed. Teacher</t>
  </si>
  <si>
    <t>Heritage High School</t>
  </si>
  <si>
    <t>1114 South 5th</t>
  </si>
  <si>
    <t>479-631-3579</t>
  </si>
  <si>
    <t>pmooney@rps.k12.ar.us</t>
  </si>
  <si>
    <t>Check # 8203</t>
  </si>
  <si>
    <t>Juanita Moore</t>
  </si>
  <si>
    <t>Special Education Teacher</t>
  </si>
  <si>
    <t>Rogers Heritage High</t>
  </si>
  <si>
    <t>1114 S, 5th Street</t>
  </si>
  <si>
    <t>479-426-3092</t>
  </si>
  <si>
    <t>J2moore@rps.k12.ar.us</t>
  </si>
  <si>
    <t>Check # 8599</t>
  </si>
  <si>
    <t>Kristie Daut</t>
  </si>
  <si>
    <t>5401 W. Magnolia Street</t>
  </si>
  <si>
    <t>kdaut@rps.k12.ar.us</t>
  </si>
  <si>
    <t>Check # 8833</t>
  </si>
  <si>
    <t>Nathan Brown</t>
  </si>
  <si>
    <t>Director, College Project Talent Search</t>
  </si>
  <si>
    <t>UPTE-128, 1 University of Arkansas</t>
  </si>
  <si>
    <t>479-575-3553</t>
  </si>
  <si>
    <t>ncbrown@uark.edu</t>
  </si>
  <si>
    <t>College Project Talent Search – CC#0412-07301-14-0014, Supplies – charge 2 registrations @ $35.00 = $70.00</t>
  </si>
  <si>
    <t>Shasta Nichols</t>
  </si>
  <si>
    <t>Advisor Coordinator, College Project Talent Search</t>
  </si>
  <si>
    <t>sbc04@uark.edu</t>
  </si>
  <si>
    <t>Aimee Gutowski</t>
  </si>
  <si>
    <t>Advisor Coordinator, Educational Talent Search</t>
  </si>
  <si>
    <t>agutows@uark.edu</t>
  </si>
  <si>
    <t>Educational Talent Search – CC#0412-07300-14-0014, Supplies  - charge 6 registrations @ $35.00 = $210.00</t>
  </si>
  <si>
    <t>Daizy Bonilla</t>
  </si>
  <si>
    <t>Academic Advisor, Educational Talent Search</t>
  </si>
  <si>
    <t>bonilla@uark.edu</t>
  </si>
  <si>
    <t>Gina Ervin</t>
  </si>
  <si>
    <t>Director, Talent Search Programs &amp; Educational Talent Search</t>
  </si>
  <si>
    <t>gervin@uark.edu</t>
  </si>
  <si>
    <t>Jacque Hodge-Goff</t>
  </si>
  <si>
    <t>jhodgego@uark.edu</t>
  </si>
  <si>
    <t>Kym Walls</t>
  </si>
  <si>
    <t>Administrative Support Supervisor, Talent Search Programs</t>
  </si>
  <si>
    <t>klwalls@uark.edu</t>
  </si>
  <si>
    <t>Sara Paul</t>
  </si>
  <si>
    <t>sarapaul@uark.edu</t>
  </si>
  <si>
    <t>Kristina M. Howlett</t>
  </si>
  <si>
    <t>Dr</t>
  </si>
  <si>
    <t>Rogers Public Schos</t>
  </si>
  <si>
    <t>220 S. Fifth Street, ESOL Office</t>
  </si>
  <si>
    <t>479-631-3558</t>
  </si>
  <si>
    <t>Thowlett@rps.k12.ar.us</t>
  </si>
  <si>
    <t>Erika Torres instead, but didn't show up either</t>
  </si>
  <si>
    <t>Charles Killion</t>
  </si>
  <si>
    <t>Southeast Ark. Comm. Action</t>
  </si>
  <si>
    <t>1208 N.Myrtle-P.O. Box 312</t>
  </si>
  <si>
    <t>870-222-8879</t>
  </si>
  <si>
    <t>crkillion13@Gmail.com</t>
  </si>
  <si>
    <t>Fee Waiver - Commission member</t>
  </si>
  <si>
    <t>Moderator, Commission member</t>
  </si>
  <si>
    <t>Luis Fernando Restrepo</t>
  </si>
  <si>
    <t>Assistant Vice Chancellor for Diversity</t>
  </si>
  <si>
    <t>425 Kimpel Hall</t>
  </si>
  <si>
    <t>479 575 7580</t>
  </si>
  <si>
    <t>lrestr@uark.edu</t>
  </si>
  <si>
    <t>Commission member</t>
  </si>
  <si>
    <t>Vera Lang Brown</t>
  </si>
  <si>
    <t>Associate Professor</t>
  </si>
  <si>
    <t>870-575-8275</t>
  </si>
  <si>
    <t>Commission chair</t>
  </si>
  <si>
    <t>Dr. Dawn T Simpson</t>
  </si>
  <si>
    <t>Director of Vocational Training</t>
  </si>
  <si>
    <t>ACE/ARS/ ACTI</t>
  </si>
  <si>
    <t>105 Reserve Ave</t>
  </si>
  <si>
    <t>Hot Springs</t>
  </si>
  <si>
    <t>501-701-6274</t>
  </si>
  <si>
    <t>dawn.simpson@arkansas.gov</t>
  </si>
  <si>
    <t xml:space="preserve">No </t>
  </si>
  <si>
    <t>Moderator</t>
  </si>
  <si>
    <t>Chris Goering</t>
  </si>
  <si>
    <t>Associate Professor, English Education</t>
  </si>
  <si>
    <t>UA</t>
  </si>
  <si>
    <t>305 Peabody Hall</t>
  </si>
  <si>
    <t>479-263-7335</t>
  </si>
  <si>
    <t>cgoering@uark.edu</t>
  </si>
  <si>
    <t>Fee Waiver - Moderator</t>
  </si>
  <si>
    <t>Moderator, Organizing Committee member</t>
  </si>
  <si>
    <t>Freddie Bowles</t>
  </si>
  <si>
    <t>PO Box 1890</t>
  </si>
  <si>
    <t>Farmington</t>
  </si>
  <si>
    <t>fbowles@uark.edu</t>
  </si>
  <si>
    <t>Kim Davis</t>
  </si>
  <si>
    <t>Dir. of Ex. Relations and Economic Development</t>
  </si>
  <si>
    <t>NWA Council</t>
  </si>
  <si>
    <t>4100 corporate center drive</t>
  </si>
  <si>
    <t>479 582 2100</t>
  </si>
  <si>
    <t>kimdavis@nwacouncil.org</t>
  </si>
  <si>
    <t>Misty Newcomb</t>
  </si>
  <si>
    <t>Prism Education Center</t>
  </si>
  <si>
    <t>2190 South Razorback Road</t>
  </si>
  <si>
    <t>(479) 249-6113</t>
  </si>
  <si>
    <t>misty.newcomb@prismeducationcenter.org</t>
  </si>
  <si>
    <t>Rachel Cole</t>
  </si>
  <si>
    <t>Teach For America</t>
  </si>
  <si>
    <t>2013 South Broadway Street</t>
  </si>
  <si>
    <t>rachel.cole@teachforamerica.org</t>
  </si>
  <si>
    <t>Rafael Arciga Garcia</t>
  </si>
  <si>
    <t>Assistant Director of Admissions</t>
  </si>
  <si>
    <t>232 Silas H. Hunt Hall</t>
  </si>
  <si>
    <t>479-236-8182</t>
  </si>
  <si>
    <t>rarciga@uark.edu</t>
  </si>
  <si>
    <t>Patricia Rodriguez</t>
  </si>
  <si>
    <t>Program Assitant</t>
  </si>
  <si>
    <t>OneCommunity</t>
  </si>
  <si>
    <t>P.O. Box 261</t>
  </si>
  <si>
    <t>479-750-1680x5</t>
  </si>
  <si>
    <t>prodriguez0424@gmail.com</t>
  </si>
  <si>
    <t>Student with current ID  ($15), Fee waiver (those interested must contact Dr. Restrepo at lrestr@uark.edu or at 479-575-7580)</t>
  </si>
  <si>
    <t>Fee Waiver - Need based</t>
  </si>
  <si>
    <t>Ralph Nesson</t>
  </si>
  <si>
    <t>Arkansas Regional Coordinator</t>
  </si>
  <si>
    <t>Bright Futures USA</t>
  </si>
  <si>
    <t>1007 Mornignside Drive</t>
  </si>
  <si>
    <t>(479) 444-1412</t>
  </si>
  <si>
    <t>rhnesson@hotmail.com</t>
  </si>
  <si>
    <t>Susan Moreno</t>
  </si>
  <si>
    <t>UofA MAT Graduate</t>
  </si>
  <si>
    <t>1002 nw n st</t>
  </si>
  <si>
    <t>bentonville</t>
  </si>
  <si>
    <t>sstallio14@gmail.com</t>
  </si>
  <si>
    <t>Ed Bowerman</t>
  </si>
  <si>
    <t>Parent, Educator, Reverend</t>
  </si>
  <si>
    <t>Shiloh Christian School</t>
  </si>
  <si>
    <t>312 Fink Dr</t>
  </si>
  <si>
    <t>(479)236-7218</t>
  </si>
  <si>
    <t>edb@shilohsaints.org</t>
  </si>
  <si>
    <t>Springdale Public Schools - Invoice (Mary Bridgforth)</t>
  </si>
  <si>
    <t>Organizing committee member</t>
  </si>
  <si>
    <t>Mirna Ordoñez Sandoval</t>
  </si>
  <si>
    <t>Latino Programs</t>
  </si>
  <si>
    <t>La Oficina Latina - University of Arkansas</t>
  </si>
  <si>
    <t>421 Arkansas Union</t>
  </si>
  <si>
    <t>479-502-6467</t>
  </si>
  <si>
    <t>mjordone@email.uark.edu</t>
  </si>
  <si>
    <t>Fee Waiver - Organizing Committee</t>
  </si>
  <si>
    <t>Amy Charpentier</t>
  </si>
  <si>
    <t>KIPP Through College Director</t>
  </si>
  <si>
    <t>KIPP Delta Public Schools</t>
  </si>
  <si>
    <t>320 Missouri Street</t>
  </si>
  <si>
    <t>Helena</t>
  </si>
  <si>
    <t>amy.charpentier@kippdelta.org</t>
  </si>
  <si>
    <t>Fee Waiver - Panelist</t>
  </si>
  <si>
    <t>Anne Saullo</t>
  </si>
  <si>
    <t>Literacy Academic Facilitator</t>
  </si>
  <si>
    <t>Rogers School District - Grace Hill Elementary</t>
  </si>
  <si>
    <t>901 N Dixieland Rd</t>
  </si>
  <si>
    <t>479-631-3670</t>
  </si>
  <si>
    <t>asaullo@rps.k12.ar.us</t>
  </si>
  <si>
    <t>Bill Kopsky</t>
  </si>
  <si>
    <t>Arkansas Public Policy Panel</t>
  </si>
  <si>
    <t>1308 West Second Street</t>
  </si>
  <si>
    <t>501-376-7913</t>
  </si>
  <si>
    <t>bill@arpanel.org</t>
  </si>
  <si>
    <t>Brandon Flammang</t>
  </si>
  <si>
    <t>instructor</t>
  </si>
  <si>
    <t>Springdale ALE</t>
  </si>
  <si>
    <t>1024 Eastwood</t>
  </si>
  <si>
    <t>brandonflammang@me.com</t>
  </si>
  <si>
    <t>Carlos Amargos</t>
  </si>
  <si>
    <t>Students Relations Coordinator/Community Liaison</t>
  </si>
  <si>
    <t>PO Box 2205</t>
  </si>
  <si>
    <t>amargosc@gmail.com</t>
  </si>
  <si>
    <t>Cecilia Grossberger-Medina</t>
  </si>
  <si>
    <t>Marketing &amp; PR Specialist</t>
  </si>
  <si>
    <t>New Student &amp; Family Programs-University of Arkansas</t>
  </si>
  <si>
    <t>1 University of Arkansas</t>
  </si>
  <si>
    <t>fayetteville</t>
  </si>
  <si>
    <t>479-575-5002</t>
  </si>
  <si>
    <t>xgrossb@uark.edu</t>
  </si>
  <si>
    <t>Cindy Miramontes</t>
  </si>
  <si>
    <t>Teacher in Sin Limites Camp</t>
  </si>
  <si>
    <t>University of Arkansas Latino Youth Biliteracy Project</t>
  </si>
  <si>
    <t>4337 N. Old Wire Rd.</t>
  </si>
  <si>
    <t>(479)530-3887</t>
  </si>
  <si>
    <t>cmiramon@uark.edu</t>
  </si>
  <si>
    <t>Codie Ryan</t>
  </si>
  <si>
    <t>Assistant Director of Global Communities</t>
  </si>
  <si>
    <t>NWACC</t>
  </si>
  <si>
    <t>One College Dr</t>
  </si>
  <si>
    <t>479-619-4180</t>
  </si>
  <si>
    <t>cryan2@nwacc.edu</t>
  </si>
  <si>
    <t>Donna Wake</t>
  </si>
  <si>
    <t>Associate Dean, College of Education</t>
  </si>
  <si>
    <t>University of Central Arkansas</t>
  </si>
  <si>
    <t>201 Donaghey Avenue</t>
  </si>
  <si>
    <t>Conway</t>
  </si>
  <si>
    <t>479-774-5139</t>
  </si>
  <si>
    <t>dwake@uca.edu</t>
  </si>
  <si>
    <t>Moderator, Panelist</t>
  </si>
  <si>
    <t>Dr. Diana Gonzales Worthen</t>
  </si>
  <si>
    <t>Director RISE/Co-Founder OneCommunity</t>
  </si>
  <si>
    <t>UA/OneCommunity</t>
  </si>
  <si>
    <t>16700 Dolittle Rd.</t>
  </si>
  <si>
    <t>479-872-1977</t>
  </si>
  <si>
    <t>dworthen@uark.edu</t>
  </si>
  <si>
    <t>Dr. Jesse J. Hargrove</t>
  </si>
  <si>
    <t>Assistant Vice President</t>
  </si>
  <si>
    <t>Philander Smith College</t>
  </si>
  <si>
    <t>900 West Daisey Bates Dr</t>
  </si>
  <si>
    <t>501-370-5286</t>
  </si>
  <si>
    <t>jhargrove@philander.edu</t>
  </si>
  <si>
    <t>Dr. Taj Cobbs</t>
  </si>
  <si>
    <t>Director, Student Support Services</t>
  </si>
  <si>
    <t>1University of Arkansas, 008 Gregson Hall</t>
  </si>
  <si>
    <t>479-575-5781</t>
  </si>
  <si>
    <t>tcobbs@uark.edu</t>
  </si>
  <si>
    <t>Erika Gamboa</t>
  </si>
  <si>
    <t>U of A Veterans Resource &amp; Information Center</t>
  </si>
  <si>
    <t>UARK 632</t>
  </si>
  <si>
    <t>479-575-8742</t>
  </si>
  <si>
    <t>egamboa@uark.edu</t>
  </si>
  <si>
    <t>Jason Endacott</t>
  </si>
  <si>
    <t>Assistant Professor</t>
  </si>
  <si>
    <t>Peaabody 302</t>
  </si>
  <si>
    <t>jendacot@uark.edu</t>
  </si>
  <si>
    <t>Javier Reyes</t>
  </si>
  <si>
    <t>Vice Provost for Distance Education</t>
  </si>
  <si>
    <t>2 East Center st</t>
  </si>
  <si>
    <t>reyes@uark.edu</t>
  </si>
  <si>
    <t>John Jones</t>
  </si>
  <si>
    <t>Director, Multicultural Center</t>
  </si>
  <si>
    <t>Arkansas Union 404</t>
  </si>
  <si>
    <t>479-575-8405</t>
  </si>
  <si>
    <t>jpjones@uark.edu</t>
  </si>
  <si>
    <t>Jose Torres</t>
  </si>
  <si>
    <t>School Community Liaison</t>
  </si>
  <si>
    <t>Springdale School District</t>
  </si>
  <si>
    <t>610 B. Emma Street</t>
  </si>
  <si>
    <t>479-879-4023</t>
  </si>
  <si>
    <t>jtorres@sdale.org</t>
  </si>
  <si>
    <t>Joyce Elliot</t>
  </si>
  <si>
    <t>Senator</t>
  </si>
  <si>
    <t>Arkansas Legislator</t>
  </si>
  <si>
    <t>500 Woodlane</t>
  </si>
  <si>
    <t>501-682-5951</t>
  </si>
  <si>
    <t>joyce.elliott@senate.ar.gov</t>
  </si>
  <si>
    <t>Julia Crane</t>
  </si>
  <si>
    <t>ESL Specialist</t>
  </si>
  <si>
    <t>Springdale Schools</t>
  </si>
  <si>
    <t>3066 Kasey Ave</t>
  </si>
  <si>
    <t>479-966-1369</t>
  </si>
  <si>
    <t>jcrane@sdale.org</t>
  </si>
  <si>
    <t>Kathryn Birkhead</t>
  </si>
  <si>
    <t>Director for Diversity and Inclusion</t>
  </si>
  <si>
    <t>Northwest Arkansas Community College</t>
  </si>
  <si>
    <t>3501 E. 14th St</t>
  </si>
  <si>
    <t>479-986-4052</t>
  </si>
  <si>
    <t>kbirkhead@nwacc.edu</t>
  </si>
  <si>
    <t>Luke VanDeWalle</t>
  </si>
  <si>
    <t>Chief Academic Officer</t>
  </si>
  <si>
    <t>415 Ohio St.</t>
  </si>
  <si>
    <t>870-817-9189</t>
  </si>
  <si>
    <t>luke.vandewalle@kippdelta.org</t>
  </si>
  <si>
    <t>Michael Mills</t>
  </si>
  <si>
    <t>University of Central Arkanas</t>
  </si>
  <si>
    <t>mmills@uca.edu</t>
  </si>
  <si>
    <t>Mike Poore</t>
  </si>
  <si>
    <t>Superintendent</t>
  </si>
  <si>
    <t>Olga Munoz</t>
  </si>
  <si>
    <t>ESOL Facilitator</t>
  </si>
  <si>
    <t>Bonnie Grimes Elementary</t>
  </si>
  <si>
    <t>1801 S 13th St</t>
  </si>
  <si>
    <t>479-631-3660</t>
  </si>
  <si>
    <t>omunoz@rps.k12.ar.us</t>
  </si>
  <si>
    <t>Reagan Duran</t>
  </si>
  <si>
    <t>Bonnie grimes</t>
  </si>
  <si>
    <t>1801 s 13th</t>
  </si>
  <si>
    <t>rogers</t>
  </si>
  <si>
    <t>reagand2007@Yahoo.com</t>
  </si>
  <si>
    <t>Ruth Lora</t>
  </si>
  <si>
    <t>Pradres</t>
  </si>
  <si>
    <t>padres</t>
  </si>
  <si>
    <t>2006 w linda ln</t>
  </si>
  <si>
    <t>ar</t>
  </si>
  <si>
    <t>470 8994904</t>
  </si>
  <si>
    <t>ruth_lora@ yahoo.com</t>
  </si>
  <si>
    <t>Sara Ford</t>
  </si>
  <si>
    <t>J.O. Kelly Middle School Springdale</t>
  </si>
  <si>
    <t>1879 East Robinson</t>
  </si>
  <si>
    <t>479-750-8730</t>
  </si>
  <si>
    <t>sford@sdale.org</t>
  </si>
  <si>
    <t>Sarah Beers</t>
  </si>
  <si>
    <t>Springdale Family Literacy Program</t>
  </si>
  <si>
    <t>2628 N. Stagecoach Dr.</t>
  </si>
  <si>
    <t>(479) 549-7621</t>
  </si>
  <si>
    <t>sbeers@sdale.org</t>
  </si>
  <si>
    <t>Scott Shirey</t>
  </si>
  <si>
    <t>870-753-9800</t>
  </si>
  <si>
    <t>scott.shirey@kippdelta.org</t>
  </si>
  <si>
    <t>Tamekia Brown</t>
  </si>
  <si>
    <t>Central Junior High, Springdale Public Schools</t>
  </si>
  <si>
    <t>2811 W. Huntsville Ave.</t>
  </si>
  <si>
    <t>479-750-8854</t>
  </si>
  <si>
    <t>tbrown@sdale.org</t>
  </si>
  <si>
    <t>Dr. Angela Webster-Smith</t>
  </si>
  <si>
    <t>Associate Professor &amp; Interim AVP for Institutional Diversity</t>
  </si>
  <si>
    <t>501-766-2852</t>
  </si>
  <si>
    <t>awebster@uca.edu</t>
  </si>
  <si>
    <t>Amber Grady</t>
  </si>
  <si>
    <t>Academic Outreach Specialist</t>
  </si>
  <si>
    <t>University of Arkansas Diversity Affairs</t>
  </si>
  <si>
    <t>ARK Student Union 404/1 University of Arkansas</t>
  </si>
  <si>
    <t>angrady@uark.edu</t>
  </si>
  <si>
    <t>Fee Waiver - Sponsor Diversity Affairs</t>
  </si>
  <si>
    <t>Leslie Yingling</t>
  </si>
  <si>
    <t>Dirctor</t>
  </si>
  <si>
    <t>College Access Initiative</t>
  </si>
  <si>
    <t>72701-1201</t>
  </si>
  <si>
    <t>479-575-7183</t>
  </si>
  <si>
    <t>lyinglin@uark.edu</t>
  </si>
  <si>
    <t>Aaron Arredondo</t>
  </si>
  <si>
    <t>Graduate student</t>
  </si>
  <si>
    <t>700 W Cleveland St Apt 15</t>
  </si>
  <si>
    <t>956-433-6045</t>
  </si>
  <si>
    <t>aiarredo@uark.edu</t>
  </si>
  <si>
    <t>Fee Waiver - Volunteer</t>
  </si>
  <si>
    <t>Alexandra Arnhart-Smith</t>
  </si>
  <si>
    <t>Lakeside Junior High/Springdale Public Schools</t>
  </si>
  <si>
    <t>2805 W Beech St</t>
  </si>
  <si>
    <t>asmith3@sdale.org</t>
  </si>
  <si>
    <t>Catalina Botero</t>
  </si>
  <si>
    <t>Professional Interpreter</t>
  </si>
  <si>
    <t>ASIT</t>
  </si>
  <si>
    <t>2466 Ferguson Avenue</t>
  </si>
  <si>
    <t>Ar</t>
  </si>
  <si>
    <t>479-595-2724</t>
  </si>
  <si>
    <t>Catalinabtr@aol.com</t>
  </si>
  <si>
    <t>Esteban Garcia</t>
  </si>
  <si>
    <t>Volunteer</t>
  </si>
  <si>
    <t>Sin Limites</t>
  </si>
  <si>
    <t>206 Cherokee Ln</t>
  </si>
  <si>
    <t>Clarksville</t>
  </si>
  <si>
    <t>479-647-6808</t>
  </si>
  <si>
    <t>exg017@uark.edu</t>
  </si>
  <si>
    <t>Isela Mercado-Ulloa</t>
  </si>
  <si>
    <t>Sin Limites Volunteer</t>
  </si>
  <si>
    <t>Office of Latino Academic Advancement and Community Relations</t>
  </si>
  <si>
    <t>800 Andy St.</t>
  </si>
  <si>
    <t>479-263-3257</t>
  </si>
  <si>
    <t>imerc002@gmail.com</t>
  </si>
  <si>
    <t>Jessica Rood</t>
  </si>
  <si>
    <t>Miss</t>
  </si>
  <si>
    <t>Student-Volunteer for Sin Limites</t>
  </si>
  <si>
    <t>1401 Carlton</t>
  </si>
  <si>
    <t>jerood@vassar.edu</t>
  </si>
  <si>
    <t>Ricardo Garcia</t>
  </si>
  <si>
    <t>Sin Límites</t>
  </si>
  <si>
    <t>2377 Zared Ave.</t>
  </si>
  <si>
    <t>rxg025@uark.edu</t>
  </si>
  <si>
    <t>Alberto Chavez</t>
  </si>
  <si>
    <t>2004 Morter Place</t>
  </si>
  <si>
    <t>479) 381-8948</t>
  </si>
  <si>
    <t>Chavez.Alberto89@gmail.com</t>
  </si>
  <si>
    <t>Fee Waiver - Worker</t>
  </si>
  <si>
    <t>Cindy Martinez</t>
  </si>
  <si>
    <t>Oficina Latina</t>
  </si>
  <si>
    <t>41 W Forsythia Dr</t>
  </si>
  <si>
    <t>479-806-3828</t>
  </si>
  <si>
    <t>Cxm076@uark.edu</t>
  </si>
  <si>
    <t>Charisse Matzenbacher</t>
  </si>
  <si>
    <t>ELL teacher</t>
  </si>
  <si>
    <t>Green Forest Schools</t>
  </si>
  <si>
    <t>401 Tulip Court</t>
  </si>
  <si>
    <t>Green Forest</t>
  </si>
  <si>
    <t>cmatzenbacher@gf.k12.ar.us</t>
  </si>
  <si>
    <t>Check # 053552</t>
  </si>
  <si>
    <t>Ana Villafranca</t>
  </si>
  <si>
    <t>In Person Assister</t>
  </si>
  <si>
    <t>Hispanic Women's Organization of Arkansas</t>
  </si>
  <si>
    <t>614 E Emma, Suite 231</t>
  </si>
  <si>
    <t>479-751-9494</t>
  </si>
  <si>
    <t>office.assistant@hwoa.org</t>
  </si>
  <si>
    <t>HWOA Invoice</t>
  </si>
  <si>
    <t>Maria Morales</t>
  </si>
  <si>
    <t>Martha Sandoval</t>
  </si>
  <si>
    <t>IPA Supervisor</t>
  </si>
  <si>
    <t>Nora Garcia</t>
  </si>
  <si>
    <t>Rubicely Hernandez</t>
  </si>
  <si>
    <t>GEM Coordinator</t>
  </si>
  <si>
    <t>Sandra Rodriguez</t>
  </si>
  <si>
    <t>Jayshica</t>
  </si>
  <si>
    <t>COO</t>
  </si>
  <si>
    <t>Grandslam Performance</t>
  </si>
  <si>
    <t>1672 E Joyce Blvd</t>
  </si>
  <si>
    <t>jamargos@peformancegpa.com</t>
  </si>
  <si>
    <t>Not authorized waiver</t>
  </si>
  <si>
    <t>Erika Torres</t>
  </si>
  <si>
    <t>Rogers Public Schools- ESOL Office</t>
  </si>
  <si>
    <t>220 S 5th Street</t>
  </si>
  <si>
    <t>(479)631-3559</t>
  </si>
  <si>
    <t>etorres@rps.k12.ar.us</t>
  </si>
  <si>
    <t>P.O. # for Rogers Public Schools</t>
  </si>
  <si>
    <t>Jivette de Jesús</t>
  </si>
  <si>
    <t>De Jesus</t>
  </si>
  <si>
    <t>ESOL Office, Rogers Public Schools</t>
  </si>
  <si>
    <t>479-631-3559</t>
  </si>
  <si>
    <t>jdejesus@rps.ar.k12.us</t>
  </si>
  <si>
    <t>David  Rainey</t>
  </si>
  <si>
    <t>Dumas Schools</t>
  </si>
  <si>
    <t>213 Adams St.</t>
  </si>
  <si>
    <t>Dumas</t>
  </si>
  <si>
    <t>870-382-4571</t>
  </si>
  <si>
    <t>rainey.d@centurytel.net</t>
  </si>
  <si>
    <t>Send bill to P.O. Box 642, Dumas, AR 71639</t>
  </si>
  <si>
    <t>Kelly Svebek</t>
  </si>
  <si>
    <t>Secondary Curriculum Director</t>
  </si>
  <si>
    <t>Siloam Springs School District</t>
  </si>
  <si>
    <t>PO Box 798</t>
  </si>
  <si>
    <t>479-524-2251</t>
  </si>
  <si>
    <t>kelly.svebek@sssd.k12.ar.us</t>
  </si>
  <si>
    <t>Siloam Springs Public Schools Invoice</t>
  </si>
  <si>
    <t>Martha Tompkins</t>
  </si>
  <si>
    <t>Tompkins</t>
  </si>
  <si>
    <t>2787 S Powell</t>
  </si>
  <si>
    <t>479-750-8710</t>
  </si>
  <si>
    <t>mtompkins@sdale.org</t>
  </si>
  <si>
    <t>LaRhonda Bowerman</t>
  </si>
  <si>
    <t>Parent, Educator</t>
  </si>
  <si>
    <t>(479)236-7021</t>
  </si>
  <si>
    <t>lbowerman@shilohsaints.org</t>
  </si>
  <si>
    <t>Al López</t>
  </si>
  <si>
    <t>Christian Scalf</t>
  </si>
  <si>
    <t>Sonora Elementary School</t>
  </si>
  <si>
    <t>11381 frisco drive</t>
  </si>
  <si>
    <t>farmington</t>
  </si>
  <si>
    <t>cscalf@sdale.org</t>
  </si>
  <si>
    <t>Courtney Anderson</t>
  </si>
  <si>
    <t>Classroom Teacher</t>
  </si>
  <si>
    <t>Springdale School</t>
  </si>
  <si>
    <t>PO Box 7688</t>
  </si>
  <si>
    <t>canderson@sdale.org</t>
  </si>
  <si>
    <t>Courtney Velazquez</t>
  </si>
  <si>
    <t>Elmdale Elementary</t>
  </si>
  <si>
    <t>1901 Theodore</t>
  </si>
  <si>
    <t>courtneyvela11@gmail.com</t>
  </si>
  <si>
    <t>Darrell Bolin</t>
  </si>
  <si>
    <t>Assistant Principal</t>
  </si>
  <si>
    <t>Harp Elementary</t>
  </si>
  <si>
    <t>2700 Butterfield Coach Road</t>
  </si>
  <si>
    <t>479-7500-8740</t>
  </si>
  <si>
    <t>dbolin@sdale.org</t>
  </si>
  <si>
    <t>Debbie Flora</t>
  </si>
  <si>
    <t>Springdale Schools Young Elementary</t>
  </si>
  <si>
    <t>301 Pippin Apple Circle</t>
  </si>
  <si>
    <t>479-750-8770</t>
  </si>
  <si>
    <t>dflora@sdale.org</t>
  </si>
  <si>
    <t>Debbie Penaflor</t>
  </si>
  <si>
    <t>Library Aide/PTA Secretary/Parent</t>
  </si>
  <si>
    <t>Lakeside Junior High School/Westwood Elementary</t>
  </si>
  <si>
    <t>951 South Gutensohn Road</t>
  </si>
  <si>
    <t>504-874-0578</t>
  </si>
  <si>
    <t>dpenaflor@sdale.org</t>
  </si>
  <si>
    <t>Evelyn Villarreal</t>
  </si>
  <si>
    <t>Lakeside Jr High/Springdale School District</t>
  </si>
  <si>
    <t>3659 Grainger Cir.</t>
  </si>
  <si>
    <t>evillarreal@sdale.org</t>
  </si>
  <si>
    <t>Jane Cornell</t>
  </si>
  <si>
    <t>School Counselor</t>
  </si>
  <si>
    <t>Springdale Public Schools</t>
  </si>
  <si>
    <t>2199 Scottsdale St</t>
  </si>
  <si>
    <t>479-750-8760</t>
  </si>
  <si>
    <t>jcornell@sdale.org</t>
  </si>
  <si>
    <t>Jill VanderBaan</t>
  </si>
  <si>
    <t>LMS Hellstern Middle School - Springdale School</t>
  </si>
  <si>
    <t>Jonathan Buchanan</t>
  </si>
  <si>
    <t>2261 Blue Mesa</t>
  </si>
  <si>
    <t>479-283-9184</t>
  </si>
  <si>
    <t>jonathanbuchanan@sbcglobal.net</t>
  </si>
  <si>
    <t>Kelly Powell</t>
  </si>
  <si>
    <t>3067 Silverton</t>
  </si>
  <si>
    <t>Jkapowell@sbcglobal.net</t>
  </si>
  <si>
    <t>Lynette Terrell</t>
  </si>
  <si>
    <t>832 Calvin Street</t>
  </si>
  <si>
    <t>479-466-9379</t>
  </si>
  <si>
    <t>lterrell@sdale.org</t>
  </si>
  <si>
    <t>Marline Vernon</t>
  </si>
  <si>
    <t>ESL Teacher</t>
  </si>
  <si>
    <t>Walker Elementary School</t>
  </si>
  <si>
    <t>1701 S. 40th Street</t>
  </si>
  <si>
    <t>479-264-3114</t>
  </si>
  <si>
    <t>mvernon@sdale.org</t>
  </si>
  <si>
    <t>Megan Godfrey</t>
  </si>
  <si>
    <t>ESL Elementary Curriculum Specialist</t>
  </si>
  <si>
    <t>800 E. Emma Ave.</t>
  </si>
  <si>
    <t>479-200-4460</t>
  </si>
  <si>
    <t>mgodfrey@gmail.com</t>
  </si>
  <si>
    <t>Michelle Thornhill</t>
  </si>
  <si>
    <t>LMS</t>
  </si>
  <si>
    <t>Parson Hills Elementary</t>
  </si>
  <si>
    <t>2326 Cardinal Drive</t>
  </si>
  <si>
    <t>479-750-8877</t>
  </si>
  <si>
    <t>mthornhill@sdale.org</t>
  </si>
  <si>
    <t>Regular ($50), Fee waiver (those interested must contact Dr. Restrepo at lrestr@uark.edu or at 479-575-7580)</t>
  </si>
  <si>
    <t>Nicole Breaux</t>
  </si>
  <si>
    <t>Springdale Public Schools, J. O. Kelly Middle School</t>
  </si>
  <si>
    <t>1879 East Robinson Avenue</t>
  </si>
  <si>
    <t>AR - Arkansas</t>
  </si>
  <si>
    <t>nbreaux@sdale.org</t>
  </si>
  <si>
    <t>Ron Spalter</t>
  </si>
  <si>
    <t>Springdale Schools/Southwest Jr. High</t>
  </si>
  <si>
    <t>1807 Princeton Ave.</t>
  </si>
  <si>
    <t>rspalter@sdale.org</t>
  </si>
  <si>
    <t>Shari Reed</t>
  </si>
  <si>
    <t>HBHS Teacher</t>
  </si>
  <si>
    <t>300 Jones Ave.</t>
  </si>
  <si>
    <t>479-790-4655</t>
  </si>
  <si>
    <t>sreed@sdale.org</t>
  </si>
  <si>
    <t>Warren Breaux</t>
  </si>
  <si>
    <t>Springdale Public Schools, Lee Elementary</t>
  </si>
  <si>
    <t>17651 Harmon Road</t>
  </si>
  <si>
    <t>Elizabeth Smith</t>
  </si>
  <si>
    <t>Director, Education Renewal Zone</t>
  </si>
  <si>
    <t>248 GRAD</t>
  </si>
  <si>
    <t>479-575-3641</t>
  </si>
  <si>
    <t>ees005@uark.edu</t>
  </si>
  <si>
    <t>U of A Educationa Renewal Zone - Cost Center 0412-22201-14-2014.  Dept. BCSS (CIED)</t>
  </si>
  <si>
    <t>Evelyn Fuller</t>
  </si>
  <si>
    <t>Director, University Access Talent Search</t>
  </si>
  <si>
    <t>efuller@uark.edu</t>
  </si>
  <si>
    <t>University Access Talent Search – CC#0412-07302-14-2014, Supplies – charge 2 registrations @ $35.00 = $70.00</t>
  </si>
  <si>
    <t>Mabel Aguirre</t>
  </si>
  <si>
    <t>Academic Advisor, University Access Talent Search</t>
  </si>
  <si>
    <t>mabela@uark.edu</t>
  </si>
  <si>
    <t>Kristi Wiggins</t>
  </si>
  <si>
    <t>Federal Programs Coordinator</t>
  </si>
  <si>
    <t>847 S. Dogwood St.</t>
  </si>
  <si>
    <t>kristi.wiggins@sssd.k12.ar.us</t>
  </si>
  <si>
    <t>Marie-Rachelle Narcisse</t>
  </si>
  <si>
    <t>PhD</t>
  </si>
  <si>
    <t>606 N. Razorback Rd# 241</t>
  </si>
  <si>
    <t>937-432-5385</t>
  </si>
  <si>
    <t>narcisse@ark.eduu</t>
  </si>
  <si>
    <t>Total Fee Waivers</t>
  </si>
  <si>
    <t>Total Early Bird</t>
  </si>
  <si>
    <t>Total Regular</t>
  </si>
  <si>
    <t>Total Students</t>
  </si>
  <si>
    <t>People that register and didn't attend</t>
  </si>
  <si>
    <t>GAP Symposium Final Expenses and Funding</t>
  </si>
  <si>
    <t>Date:</t>
  </si>
  <si>
    <t>Time:</t>
  </si>
  <si>
    <t>8:00am a 3:30pm</t>
  </si>
  <si>
    <t>Attendance:</t>
  </si>
  <si>
    <t>150 participants</t>
  </si>
  <si>
    <t>No.</t>
  </si>
  <si>
    <t>Expense</t>
  </si>
  <si>
    <t>Total Cost</t>
  </si>
  <si>
    <t>Keith Jackson's fees</t>
  </si>
  <si>
    <t>Coffee, pastries, and lunch</t>
  </si>
  <si>
    <t>Jones Center - Venue</t>
  </si>
  <si>
    <t>40 Tableclothes + tax</t>
  </si>
  <si>
    <t>14 Bouquets of Flowers</t>
  </si>
  <si>
    <t>30 Vases, thank you cards</t>
  </si>
  <si>
    <t>150 U of A folders</t>
  </si>
  <si>
    <t>2 Water cases</t>
  </si>
  <si>
    <t>3 Students' hours</t>
  </si>
  <si>
    <t>Envelopes, stamps, printing paper por PD certificates</t>
  </si>
  <si>
    <t>15 Speakers' dinner</t>
  </si>
  <si>
    <t>Sources of Funding</t>
  </si>
  <si>
    <t>Sponsor</t>
  </si>
  <si>
    <t>Office of Diversity</t>
  </si>
  <si>
    <t>OLAA</t>
  </si>
  <si>
    <t>College of Education</t>
  </si>
  <si>
    <t>Office of Admissions</t>
  </si>
  <si>
    <t>Office of Diversity and Inclusion WCOB</t>
  </si>
  <si>
    <t>Registration</t>
  </si>
  <si>
    <t xml:space="preserve">   30 Early bird @ $35.00 each</t>
  </si>
  <si>
    <t xml:space="preserve">   34 Regular registration @ $50.00 each</t>
  </si>
  <si>
    <t xml:space="preserve">     7  Student rate @ $15.00 each</t>
  </si>
  <si>
    <t xml:space="preserve">   65 Fee Waivers</t>
  </si>
  <si>
    <t>Surplus</t>
  </si>
  <si>
    <t>Final List of Attendees</t>
  </si>
  <si>
    <t>She will pay at the end of the month</t>
  </si>
  <si>
    <t>Summary</t>
  </si>
  <si>
    <t>Total people registered for the event</t>
  </si>
  <si>
    <t>Total people attending</t>
  </si>
  <si>
    <t>Fees collected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</si>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</sst>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b/>
      <sz val="16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1"/>
      <color rgb="FF00B05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3" applyFont="1" applyAlignment="1">
      <alignment horizontal="center" wrapText="1"/>
    </xf>
    <xf numFmtId="0" fontId="4" fillId="0" borderId="0" xfId="3" applyFont="1" applyAlignment="1">
      <alignment wrapText="1"/>
    </xf>
    <xf numFmtId="44" fontId="4" fillId="0" borderId="0" xfId="4" applyFont="1" applyAlignment="1">
      <alignment wrapText="1"/>
    </xf>
    <xf numFmtId="0" fontId="4" fillId="0" borderId="0" xfId="3" applyFont="1" applyAlignment="1"/>
    <xf numFmtId="0" fontId="4" fillId="0" borderId="0" xfId="3" applyFont="1" applyFill="1" applyAlignment="1"/>
    <xf numFmtId="0" fontId="4" fillId="0" borderId="0" xfId="3" applyFont="1" applyFill="1" applyAlignment="1">
      <alignment wrapText="1"/>
    </xf>
    <xf numFmtId="44" fontId="4" fillId="0" borderId="0" xfId="4" applyFont="1" applyFill="1" applyAlignment="1">
      <alignment wrapText="1"/>
    </xf>
    <xf numFmtId="0" fontId="4" fillId="0" borderId="0" xfId="3" applyFont="1" applyAlignment="1">
      <alignment horizontal="left" wrapText="1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5" fontId="8" fillId="2" borderId="0" xfId="0" applyNumberFormat="1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3" fontId="8" fillId="2" borderId="0" xfId="1" applyFont="1" applyFill="1" applyAlignment="1">
      <alignment vertical="center"/>
    </xf>
    <xf numFmtId="44" fontId="8" fillId="2" borderId="0" xfId="0" applyNumberFormat="1" applyFont="1" applyFill="1"/>
    <xf numFmtId="0" fontId="8" fillId="2" borderId="0" xfId="0" applyFont="1" applyFill="1" applyAlignment="1">
      <alignment horizontal="center"/>
    </xf>
    <xf numFmtId="44" fontId="8" fillId="2" borderId="2" xfId="2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3" fontId="8" fillId="2" borderId="0" xfId="1" applyFont="1" applyFill="1"/>
    <xf numFmtId="0" fontId="9" fillId="2" borderId="1" xfId="0" applyFont="1" applyFill="1" applyBorder="1" applyAlignment="1">
      <alignment vertical="center"/>
    </xf>
    <xf numFmtId="43" fontId="9" fillId="2" borderId="1" xfId="1" applyFont="1" applyFill="1" applyBorder="1" applyAlignment="1">
      <alignment vertical="center"/>
    </xf>
    <xf numFmtId="44" fontId="8" fillId="2" borderId="3" xfId="2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4" fontId="11" fillId="2" borderId="2" xfId="2" applyFont="1" applyFill="1" applyBorder="1" applyAlignment="1">
      <alignment vertical="center"/>
    </xf>
    <xf numFmtId="0" fontId="3" fillId="0" borderId="0" xfId="3" applyFont="1" applyAlignment="1">
      <alignment wrapText="1"/>
    </xf>
    <xf numFmtId="0" fontId="4" fillId="0" borderId="0" xfId="3" applyFont="1" applyFill="1" applyAlignment="1">
      <alignment horizontal="left" wrapText="1"/>
    </xf>
    <xf numFmtId="0" fontId="4" fillId="0" borderId="0" xfId="3" applyFont="1" applyFill="1" applyAlignment="1">
      <alignment horizontal="center" wrapText="1"/>
    </xf>
    <xf numFmtId="0" fontId="3" fillId="0" borderId="0" xfId="3" applyFont="1" applyFill="1" applyAlignment="1">
      <alignment horizontal="center" wrapText="1"/>
    </xf>
    <xf numFmtId="0" fontId="3" fillId="0" borderId="0" xfId="3" applyFont="1" applyFill="1" applyAlignment="1">
      <alignment horizontal="center"/>
    </xf>
    <xf numFmtId="0" fontId="3" fillId="0" borderId="0" xfId="3" applyFont="1" applyFill="1" applyAlignment="1">
      <alignment horizontal="left" wrapText="1"/>
    </xf>
    <xf numFmtId="164" fontId="4" fillId="0" borderId="0" xfId="3" applyNumberFormat="1" applyFont="1" applyFill="1" applyAlignment="1">
      <alignment wrapText="1"/>
    </xf>
    <xf numFmtId="164" fontId="4" fillId="0" borderId="0" xfId="3" applyNumberFormat="1" applyFont="1" applyFill="1" applyAlignment="1"/>
    <xf numFmtId="44" fontId="4" fillId="0" borderId="0" xfId="4" applyFont="1" applyFill="1" applyAlignment="1"/>
    <xf numFmtId="0" fontId="5" fillId="0" borderId="0" xfId="3" applyFont="1" applyFill="1" applyAlignment="1">
      <alignment wrapText="1"/>
    </xf>
    <xf numFmtId="44" fontId="5" fillId="0" borderId="0" xfId="4" applyFont="1" applyFill="1" applyAlignment="1">
      <alignment wrapText="1"/>
    </xf>
    <xf numFmtId="0" fontId="6" fillId="0" borderId="0" xfId="3" applyFont="1" applyFill="1" applyAlignment="1">
      <alignment vertical="center"/>
    </xf>
    <xf numFmtId="44" fontId="6" fillId="0" borderId="0" xfId="4" applyFont="1" applyFill="1" applyAlignment="1">
      <alignment vertical="center"/>
    </xf>
    <xf numFmtId="0" fontId="4" fillId="0" borderId="0" xfId="3" applyFont="1" applyFill="1" applyAlignment="1">
      <alignment horizontal="left"/>
    </xf>
    <xf numFmtId="44" fontId="4" fillId="0" borderId="0" xfId="4" applyFont="1" applyFill="1" applyAlignment="1">
      <alignment horizontal="left"/>
    </xf>
    <xf numFmtId="0" fontId="2" fillId="0" borderId="0" xfId="3" applyFill="1"/>
    <xf numFmtId="14" fontId="4" fillId="0" borderId="0" xfId="3" applyNumberFormat="1" applyFont="1" applyFill="1" applyAlignment="1">
      <alignment wrapText="1"/>
    </xf>
    <xf numFmtId="0" fontId="4" fillId="0" borderId="2" xfId="3" applyFont="1" applyBorder="1" applyAlignment="1"/>
    <xf numFmtId="44" fontId="4" fillId="0" borderId="0" xfId="2" applyFont="1" applyFill="1" applyAlignment="1">
      <alignment wrapText="1"/>
    </xf>
    <xf numFmtId="44" fontId="4" fillId="0" borderId="0" xfId="2" applyFont="1" applyAlignment="1">
      <alignment wrapText="1"/>
    </xf>
    <xf numFmtId="44" fontId="4" fillId="0" borderId="2" xfId="2" applyFont="1" applyBorder="1" applyAlignment="1"/>
    <xf numFmtId="0" fontId="3" fillId="0" borderId="1" xfId="3" applyFont="1" applyFill="1" applyBorder="1" applyAlignment="1"/>
    <xf numFmtId="0" fontId="3" fillId="0" borderId="1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5">
    <cellStyle name="Comma" xfId="1" builtinId="3"/>
    <cellStyle name="Currency" xfId="2" builtinId="4"/>
    <cellStyle name="Currency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126291</xdr:rowOff>
    </xdr:from>
    <xdr:to>
      <xdr:col>1</xdr:col>
      <xdr:colOff>3667125</xdr:colOff>
      <xdr:row>8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26291"/>
          <a:ext cx="3228975" cy="1407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D47"/>
  <sheetViews>
    <sheetView tabSelected="1" workbookViewId="0">
      <selection activeCell="E32" sqref="E32"/>
    </sheetView>
  </sheetViews>
  <sheetFormatPr defaultRowHeight="15" x14ac:dyDescent="0.25"/>
  <cols>
    <col min="1" max="1" width="11.28515625" style="9" customWidth="1"/>
    <col min="2" max="2" width="60.140625" style="9" customWidth="1"/>
    <col min="3" max="3" width="13" style="9" bestFit="1" customWidth="1"/>
    <col min="4" max="4" width="12.42578125" style="9" bestFit="1" customWidth="1"/>
    <col min="5" max="7" width="11.5703125" style="9" bestFit="1" customWidth="1"/>
    <col min="8" max="16384" width="9.140625" style="9"/>
  </cols>
  <sheetData>
    <row r="11" spans="1:3" ht="21" x14ac:dyDescent="0.25">
      <c r="A11" s="50" t="s">
        <v>797</v>
      </c>
      <c r="B11" s="50"/>
      <c r="C11" s="50"/>
    </row>
    <row r="12" spans="1:3" ht="21" x14ac:dyDescent="0.25">
      <c r="A12" s="10"/>
      <c r="B12" s="10"/>
      <c r="C12" s="10"/>
    </row>
    <row r="13" spans="1:3" x14ac:dyDescent="0.25">
      <c r="A13" s="11" t="s">
        <v>798</v>
      </c>
      <c r="B13" s="12">
        <v>41802</v>
      </c>
    </row>
    <row r="14" spans="1:3" x14ac:dyDescent="0.25">
      <c r="A14" s="11" t="s">
        <v>799</v>
      </c>
      <c r="B14" s="11" t="s">
        <v>800</v>
      </c>
    </row>
    <row r="15" spans="1:3" x14ac:dyDescent="0.25">
      <c r="A15" s="11" t="s">
        <v>801</v>
      </c>
      <c r="B15" s="11" t="s">
        <v>802</v>
      </c>
    </row>
    <row r="16" spans="1:3" x14ac:dyDescent="0.25">
      <c r="A16" s="11"/>
      <c r="B16" s="11"/>
    </row>
    <row r="17" spans="1:4" x14ac:dyDescent="0.25">
      <c r="A17" s="11"/>
      <c r="B17" s="11"/>
    </row>
    <row r="18" spans="1:4" x14ac:dyDescent="0.25">
      <c r="A18" s="13" t="s">
        <v>803</v>
      </c>
      <c r="B18" s="13" t="s">
        <v>804</v>
      </c>
      <c r="C18" s="13" t="s">
        <v>805</v>
      </c>
    </row>
    <row r="19" spans="1:4" x14ac:dyDescent="0.25">
      <c r="A19" s="14">
        <v>1</v>
      </c>
      <c r="B19" s="11" t="s">
        <v>806</v>
      </c>
      <c r="C19" s="15">
        <v>3500</v>
      </c>
    </row>
    <row r="20" spans="1:4" x14ac:dyDescent="0.25">
      <c r="A20" s="14">
        <v>2</v>
      </c>
      <c r="B20" s="11" t="s">
        <v>807</v>
      </c>
      <c r="C20" s="15">
        <v>2222.44</v>
      </c>
    </row>
    <row r="21" spans="1:4" x14ac:dyDescent="0.25">
      <c r="A21" s="14">
        <v>3</v>
      </c>
      <c r="B21" s="11" t="s">
        <v>808</v>
      </c>
      <c r="C21" s="15">
        <v>1200</v>
      </c>
    </row>
    <row r="22" spans="1:4" x14ac:dyDescent="0.25">
      <c r="A22" s="14">
        <v>4</v>
      </c>
      <c r="B22" s="11" t="s">
        <v>809</v>
      </c>
      <c r="C22" s="15">
        <v>223.5</v>
      </c>
    </row>
    <row r="23" spans="1:4" x14ac:dyDescent="0.25">
      <c r="A23" s="14">
        <v>5</v>
      </c>
      <c r="B23" s="11" t="s">
        <v>810</v>
      </c>
      <c r="C23" s="15">
        <v>93.42</v>
      </c>
    </row>
    <row r="24" spans="1:4" x14ac:dyDescent="0.25">
      <c r="A24" s="14">
        <v>6</v>
      </c>
      <c r="B24" s="11" t="s">
        <v>811</v>
      </c>
      <c r="C24" s="15">
        <f>39.46+23.05</f>
        <v>62.510000000000005</v>
      </c>
    </row>
    <row r="25" spans="1:4" x14ac:dyDescent="0.25">
      <c r="A25" s="14">
        <v>7</v>
      </c>
      <c r="B25" s="11" t="s">
        <v>812</v>
      </c>
      <c r="C25" s="15">
        <v>165.12</v>
      </c>
    </row>
    <row r="26" spans="1:4" x14ac:dyDescent="0.25">
      <c r="A26" s="14">
        <v>8</v>
      </c>
      <c r="B26" s="11" t="s">
        <v>813</v>
      </c>
      <c r="C26" s="15">
        <v>8.32</v>
      </c>
    </row>
    <row r="27" spans="1:4" x14ac:dyDescent="0.25">
      <c r="A27" s="14">
        <v>9</v>
      </c>
      <c r="B27" s="11" t="s">
        <v>814</v>
      </c>
      <c r="C27" s="15">
        <f>(9*9)*3</f>
        <v>243</v>
      </c>
    </row>
    <row r="28" spans="1:4" x14ac:dyDescent="0.25">
      <c r="A28" s="14">
        <v>10</v>
      </c>
      <c r="B28" s="11" t="s">
        <v>815</v>
      </c>
      <c r="C28" s="15">
        <f>((2.99*4)+(0.98*40))+2.04+8.99+(0.47*2)</f>
        <v>63.13</v>
      </c>
    </row>
    <row r="29" spans="1:4" x14ac:dyDescent="0.25">
      <c r="A29" s="14">
        <v>11</v>
      </c>
      <c r="B29" s="11" t="s">
        <v>816</v>
      </c>
      <c r="C29" s="15">
        <v>70.91</v>
      </c>
      <c r="D29" s="16"/>
    </row>
    <row r="30" spans="1:4" ht="15.75" thickBot="1" x14ac:dyDescent="0.3">
      <c r="A30" s="17"/>
      <c r="C30" s="18">
        <f>SUM(C19:C29)</f>
        <v>7852.35</v>
      </c>
    </row>
    <row r="31" spans="1:4" ht="16.5" thickTop="1" x14ac:dyDescent="0.25">
      <c r="A31" s="19" t="s">
        <v>817</v>
      </c>
      <c r="C31" s="20"/>
    </row>
    <row r="32" spans="1:4" ht="15.75" x14ac:dyDescent="0.25">
      <c r="A32" s="19"/>
      <c r="C32" s="20"/>
    </row>
    <row r="33" spans="1:3" x14ac:dyDescent="0.25">
      <c r="A33" s="13" t="s">
        <v>803</v>
      </c>
      <c r="B33" s="21" t="s">
        <v>818</v>
      </c>
      <c r="C33" s="22" t="s">
        <v>805</v>
      </c>
    </row>
    <row r="34" spans="1:3" x14ac:dyDescent="0.25">
      <c r="A34" s="14">
        <v>1</v>
      </c>
      <c r="B34" s="11" t="s">
        <v>819</v>
      </c>
      <c r="C34" s="15">
        <v>1500</v>
      </c>
    </row>
    <row r="35" spans="1:3" x14ac:dyDescent="0.25">
      <c r="A35" s="14">
        <v>2</v>
      </c>
      <c r="B35" s="11" t="s">
        <v>820</v>
      </c>
      <c r="C35" s="15">
        <v>500</v>
      </c>
    </row>
    <row r="36" spans="1:3" x14ac:dyDescent="0.25">
      <c r="A36" s="14">
        <v>3</v>
      </c>
      <c r="B36" s="11" t="s">
        <v>821</v>
      </c>
      <c r="C36" s="15">
        <v>2000</v>
      </c>
    </row>
    <row r="37" spans="1:3" x14ac:dyDescent="0.25">
      <c r="A37" s="14">
        <v>4</v>
      </c>
      <c r="B37" s="11" t="s">
        <v>822</v>
      </c>
      <c r="C37" s="15">
        <v>500</v>
      </c>
    </row>
    <row r="38" spans="1:3" x14ac:dyDescent="0.25">
      <c r="A38" s="14">
        <v>5</v>
      </c>
      <c r="B38" s="11" t="s">
        <v>823</v>
      </c>
      <c r="C38" s="15">
        <v>500</v>
      </c>
    </row>
    <row r="39" spans="1:3" x14ac:dyDescent="0.25">
      <c r="A39" s="14">
        <v>6</v>
      </c>
      <c r="B39" s="11" t="s">
        <v>824</v>
      </c>
      <c r="C39" s="20"/>
    </row>
    <row r="40" spans="1:3" x14ac:dyDescent="0.25">
      <c r="B40" s="11" t="s">
        <v>825</v>
      </c>
      <c r="C40" s="15">
        <v>1050</v>
      </c>
    </row>
    <row r="41" spans="1:3" x14ac:dyDescent="0.25">
      <c r="B41" s="11" t="s">
        <v>826</v>
      </c>
      <c r="C41" s="15">
        <v>1700</v>
      </c>
    </row>
    <row r="42" spans="1:3" x14ac:dyDescent="0.25">
      <c r="B42" s="11" t="s">
        <v>827</v>
      </c>
      <c r="C42" s="15">
        <v>105</v>
      </c>
    </row>
    <row r="43" spans="1:3" x14ac:dyDescent="0.25">
      <c r="B43" s="11" t="s">
        <v>828</v>
      </c>
      <c r="C43" s="15">
        <f>65*0</f>
        <v>0</v>
      </c>
    </row>
    <row r="44" spans="1:3" x14ac:dyDescent="0.25">
      <c r="C44" s="23">
        <f>SUM(C34:C43)</f>
        <v>7855</v>
      </c>
    </row>
    <row r="45" spans="1:3" x14ac:dyDescent="0.25">
      <c r="C45" s="24"/>
    </row>
    <row r="46" spans="1:3" ht="15.75" thickBot="1" x14ac:dyDescent="0.3">
      <c r="B46" s="11" t="s">
        <v>829</v>
      </c>
      <c r="C46" s="25">
        <f>+C44-C30</f>
        <v>2.6499999999996362</v>
      </c>
    </row>
    <row r="47" spans="1:3" ht="15.75" thickTop="1" x14ac:dyDescent="0.25"/>
  </sheetData>
  <mergeCells count="1">
    <mergeCell ref="A11:C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topLeftCell="B1" zoomScaleNormal="100" workbookViewId="0">
      <pane ySplit="3" topLeftCell="A4" activePane="bottomLeft" state="frozen"/>
      <selection pane="bottomLeft" activeCell="B4" sqref="B4"/>
    </sheetView>
  </sheetViews>
  <sheetFormatPr defaultColWidth="17.140625" defaultRowHeight="12.75" customHeight="1" x14ac:dyDescent="0.2"/>
  <cols>
    <col min="1" max="1" width="3.85546875" style="2" bestFit="1" customWidth="1"/>
    <col min="2" max="2" width="32" style="2" customWidth="1"/>
    <col min="3" max="3" width="37" style="4" customWidth="1"/>
    <col min="4" max="4" width="25.140625" style="4" bestFit="1" customWidth="1"/>
    <col min="5" max="5" width="54.140625" style="2" bestFit="1" customWidth="1"/>
    <col min="6" max="6" width="57.28515625" style="2" customWidth="1"/>
    <col min="7" max="7" width="42.42578125" style="2" customWidth="1"/>
    <col min="8" max="8" width="13.7109375" style="2" customWidth="1"/>
    <col min="9" max="9" width="13.28515625" style="2" customWidth="1"/>
    <col min="10" max="10" width="10.5703125" style="2" customWidth="1"/>
    <col min="11" max="11" width="19.7109375" style="8" bestFit="1" customWidth="1"/>
    <col min="12" max="12" width="37.5703125" style="2" bestFit="1" customWidth="1"/>
    <col min="13" max="13" width="124" style="2" bestFit="1" customWidth="1"/>
    <col min="14" max="14" width="12.140625" style="1" bestFit="1" customWidth="1"/>
    <col min="15" max="15" width="8.42578125" style="1" bestFit="1" customWidth="1"/>
    <col min="16" max="16" width="52.42578125" style="2" customWidth="1"/>
    <col min="17" max="17" width="11.42578125" style="3" customWidth="1"/>
    <col min="18" max="16384" width="17.140625" style="2"/>
  </cols>
  <sheetData>
    <row r="1" spans="1:17" ht="12.75" customHeight="1" x14ac:dyDescent="0.2">
      <c r="B1" s="26" t="s">
        <v>830</v>
      </c>
    </row>
    <row r="2" spans="1:17" s="6" customFormat="1" ht="12.75" customHeight="1" x14ac:dyDescent="0.2">
      <c r="C2" s="5"/>
      <c r="D2" s="5"/>
      <c r="K2" s="27"/>
      <c r="N2" s="28"/>
      <c r="O2" s="28"/>
      <c r="Q2" s="7"/>
    </row>
    <row r="3" spans="1:17" s="6" customFormat="1" ht="12.75" customHeight="1" x14ac:dyDescent="0.2">
      <c r="A3" s="29" t="s">
        <v>803</v>
      </c>
      <c r="B3" s="29" t="s">
        <v>0</v>
      </c>
      <c r="C3" s="30" t="s">
        <v>1</v>
      </c>
      <c r="D3" s="30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31" t="s">
        <v>9</v>
      </c>
      <c r="L3" s="29" t="s">
        <v>10</v>
      </c>
      <c r="M3" s="29" t="s">
        <v>11</v>
      </c>
      <c r="N3" s="28" t="s">
        <v>12</v>
      </c>
      <c r="O3" s="28" t="s">
        <v>13</v>
      </c>
      <c r="P3" s="6" t="s">
        <v>14</v>
      </c>
      <c r="Q3" s="7"/>
    </row>
    <row r="4" spans="1:17" s="6" customFormat="1" ht="14.25" customHeight="1" x14ac:dyDescent="0.2">
      <c r="A4" s="6">
        <v>1</v>
      </c>
      <c r="B4" s="32">
        <v>41778.539675925902</v>
      </c>
      <c r="C4" s="33"/>
      <c r="D4" s="5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>
        <v>71603</v>
      </c>
      <c r="K4" s="27">
        <v>8708500773</v>
      </c>
      <c r="L4" s="6" t="s">
        <v>21</v>
      </c>
      <c r="M4" s="6" t="s">
        <v>22</v>
      </c>
      <c r="N4" s="28" t="s">
        <v>23</v>
      </c>
      <c r="O4" s="28" t="s">
        <v>24</v>
      </c>
      <c r="P4" s="6" t="s">
        <v>25</v>
      </c>
      <c r="Q4" s="7"/>
    </row>
    <row r="5" spans="1:17" s="6" customFormat="1" ht="14.25" customHeight="1" x14ac:dyDescent="0.2">
      <c r="A5" s="6">
        <v>2</v>
      </c>
      <c r="B5" s="32">
        <v>41801.601180555597</v>
      </c>
      <c r="C5" s="33"/>
      <c r="D5" s="5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20</v>
      </c>
      <c r="J5" s="6">
        <v>72701</v>
      </c>
      <c r="K5" s="27" t="s">
        <v>31</v>
      </c>
      <c r="L5" s="6" t="s">
        <v>32</v>
      </c>
      <c r="M5" s="6" t="s">
        <v>33</v>
      </c>
      <c r="N5" s="28" t="s">
        <v>23</v>
      </c>
      <c r="O5" s="28" t="s">
        <v>24</v>
      </c>
      <c r="P5" s="6" t="s">
        <v>34</v>
      </c>
      <c r="Q5" s="7"/>
    </row>
    <row r="6" spans="1:17" s="6" customFormat="1" ht="14.25" customHeight="1" x14ac:dyDescent="0.2">
      <c r="A6" s="6">
        <v>3</v>
      </c>
      <c r="B6" s="32">
        <v>41795.655057870397</v>
      </c>
      <c r="C6" s="33"/>
      <c r="D6" s="5" t="s">
        <v>35</v>
      </c>
      <c r="E6" s="6" t="s">
        <v>36</v>
      </c>
      <c r="F6" s="6" t="s">
        <v>37</v>
      </c>
      <c r="G6" s="6" t="s">
        <v>38</v>
      </c>
      <c r="H6" s="6" t="s">
        <v>39</v>
      </c>
      <c r="I6" s="6" t="s">
        <v>20</v>
      </c>
      <c r="J6" s="6">
        <v>72745</v>
      </c>
      <c r="K6" s="27">
        <v>4796198280</v>
      </c>
      <c r="L6" s="6" t="s">
        <v>40</v>
      </c>
      <c r="M6" s="6" t="s">
        <v>41</v>
      </c>
      <c r="N6" s="28" t="s">
        <v>23</v>
      </c>
      <c r="O6" s="28" t="s">
        <v>24</v>
      </c>
      <c r="P6" s="6" t="s">
        <v>831</v>
      </c>
      <c r="Q6" s="7"/>
    </row>
    <row r="7" spans="1:17" s="6" customFormat="1" ht="14.25" customHeight="1" x14ac:dyDescent="0.2">
      <c r="A7" s="6">
        <v>4</v>
      </c>
      <c r="B7" s="32">
        <v>41772.605659722198</v>
      </c>
      <c r="C7" s="33"/>
      <c r="D7" s="5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20</v>
      </c>
      <c r="J7" s="6">
        <v>72712</v>
      </c>
      <c r="K7" s="27" t="s">
        <v>47</v>
      </c>
      <c r="L7" s="6" t="s">
        <v>48</v>
      </c>
      <c r="M7" s="6" t="s">
        <v>49</v>
      </c>
      <c r="N7" s="28" t="s">
        <v>23</v>
      </c>
      <c r="O7" s="28" t="s">
        <v>24</v>
      </c>
      <c r="P7" s="5" t="s">
        <v>50</v>
      </c>
      <c r="Q7" s="34">
        <v>35</v>
      </c>
    </row>
    <row r="8" spans="1:17" s="6" customFormat="1" ht="14.25" customHeight="1" x14ac:dyDescent="0.2">
      <c r="A8" s="6">
        <v>5</v>
      </c>
      <c r="B8" s="32">
        <v>41772.6062268518</v>
      </c>
      <c r="C8" s="33"/>
      <c r="D8" s="5" t="s">
        <v>51</v>
      </c>
      <c r="E8" s="6" t="s">
        <v>52</v>
      </c>
      <c r="F8" s="6" t="s">
        <v>44</v>
      </c>
      <c r="G8" s="6" t="s">
        <v>45</v>
      </c>
      <c r="H8" s="6" t="s">
        <v>46</v>
      </c>
      <c r="I8" s="6" t="s">
        <v>20</v>
      </c>
      <c r="J8" s="6">
        <v>72712</v>
      </c>
      <c r="K8" s="27" t="s">
        <v>47</v>
      </c>
      <c r="L8" s="6" t="s">
        <v>53</v>
      </c>
      <c r="M8" s="6" t="s">
        <v>49</v>
      </c>
      <c r="N8" s="28" t="s">
        <v>23</v>
      </c>
      <c r="O8" s="28" t="s">
        <v>24</v>
      </c>
      <c r="P8" s="5" t="s">
        <v>50</v>
      </c>
      <c r="Q8" s="34">
        <v>35</v>
      </c>
    </row>
    <row r="9" spans="1:17" s="6" customFormat="1" ht="14.25" customHeight="1" x14ac:dyDescent="0.2">
      <c r="A9" s="6">
        <v>6</v>
      </c>
      <c r="B9" s="32">
        <v>41772.606736111098</v>
      </c>
      <c r="C9" s="33"/>
      <c r="D9" s="5" t="s">
        <v>54</v>
      </c>
      <c r="E9" s="6" t="s">
        <v>52</v>
      </c>
      <c r="F9" s="6" t="s">
        <v>44</v>
      </c>
      <c r="G9" s="6" t="s">
        <v>45</v>
      </c>
      <c r="H9" s="6" t="s">
        <v>46</v>
      </c>
      <c r="I9" s="6" t="s">
        <v>20</v>
      </c>
      <c r="J9" s="6">
        <v>72712</v>
      </c>
      <c r="K9" s="27" t="s">
        <v>47</v>
      </c>
      <c r="L9" s="6" t="s">
        <v>55</v>
      </c>
      <c r="M9" s="6" t="s">
        <v>49</v>
      </c>
      <c r="N9" s="28" t="s">
        <v>23</v>
      </c>
      <c r="O9" s="28" t="s">
        <v>24</v>
      </c>
      <c r="P9" s="5" t="s">
        <v>50</v>
      </c>
      <c r="Q9" s="34">
        <v>35</v>
      </c>
    </row>
    <row r="10" spans="1:17" s="6" customFormat="1" ht="14.25" customHeight="1" x14ac:dyDescent="0.2">
      <c r="A10" s="6">
        <v>7</v>
      </c>
      <c r="B10" s="32">
        <v>41772.603275463</v>
      </c>
      <c r="C10" s="33"/>
      <c r="D10" s="5" t="s">
        <v>56</v>
      </c>
      <c r="E10" s="6" t="s">
        <v>57</v>
      </c>
      <c r="F10" s="6" t="s">
        <v>44</v>
      </c>
      <c r="G10" s="6" t="s">
        <v>45</v>
      </c>
      <c r="H10" s="6" t="s">
        <v>46</v>
      </c>
      <c r="I10" s="6" t="s">
        <v>20</v>
      </c>
      <c r="J10" s="6">
        <v>72712</v>
      </c>
      <c r="K10" s="27" t="s">
        <v>58</v>
      </c>
      <c r="L10" s="6" t="s">
        <v>59</v>
      </c>
      <c r="M10" s="6" t="s">
        <v>49</v>
      </c>
      <c r="N10" s="28" t="s">
        <v>23</v>
      </c>
      <c r="O10" s="28" t="s">
        <v>24</v>
      </c>
      <c r="P10" s="5" t="s">
        <v>50</v>
      </c>
      <c r="Q10" s="34">
        <v>35</v>
      </c>
    </row>
    <row r="11" spans="1:17" s="6" customFormat="1" ht="14.25" customHeight="1" x14ac:dyDescent="0.2">
      <c r="A11" s="6">
        <v>8</v>
      </c>
      <c r="B11" s="32">
        <v>41774.465324074103</v>
      </c>
      <c r="C11" s="33"/>
      <c r="D11" s="5" t="s">
        <v>60</v>
      </c>
      <c r="E11" s="6" t="s">
        <v>61</v>
      </c>
      <c r="F11" s="6" t="s">
        <v>44</v>
      </c>
      <c r="G11" s="6" t="s">
        <v>45</v>
      </c>
      <c r="H11" s="6" t="s">
        <v>46</v>
      </c>
      <c r="I11" s="6" t="s">
        <v>20</v>
      </c>
      <c r="J11" s="6">
        <v>72712</v>
      </c>
      <c r="K11" s="27" t="s">
        <v>47</v>
      </c>
      <c r="L11" s="6" t="s">
        <v>59</v>
      </c>
      <c r="M11" s="6" t="s">
        <v>49</v>
      </c>
      <c r="N11" s="28" t="s">
        <v>23</v>
      </c>
      <c r="O11" s="28" t="s">
        <v>24</v>
      </c>
      <c r="P11" s="5" t="s">
        <v>50</v>
      </c>
      <c r="Q11" s="34">
        <v>35</v>
      </c>
    </row>
    <row r="12" spans="1:17" s="6" customFormat="1" ht="14.25" customHeight="1" x14ac:dyDescent="0.2">
      <c r="A12" s="6">
        <v>9</v>
      </c>
      <c r="B12" s="32">
        <v>41778.345613425903</v>
      </c>
      <c r="C12" s="33"/>
      <c r="D12" s="5" t="s">
        <v>62</v>
      </c>
      <c r="E12" s="6" t="s">
        <v>63</v>
      </c>
      <c r="F12" s="6" t="s">
        <v>44</v>
      </c>
      <c r="G12" s="6" t="s">
        <v>45</v>
      </c>
      <c r="H12" s="6" t="s">
        <v>46</v>
      </c>
      <c r="I12" s="6" t="s">
        <v>20</v>
      </c>
      <c r="J12" s="6">
        <v>72712</v>
      </c>
      <c r="K12" s="27">
        <v>4792545000</v>
      </c>
      <c r="L12" s="6" t="s">
        <v>64</v>
      </c>
      <c r="M12" s="6" t="s">
        <v>49</v>
      </c>
      <c r="N12" s="28" t="s">
        <v>23</v>
      </c>
      <c r="O12" s="28" t="s">
        <v>24</v>
      </c>
      <c r="P12" s="5" t="s">
        <v>50</v>
      </c>
      <c r="Q12" s="34">
        <v>35</v>
      </c>
    </row>
    <row r="13" spans="1:17" s="6" customFormat="1" ht="14.25" customHeight="1" x14ac:dyDescent="0.2">
      <c r="A13" s="6">
        <v>10</v>
      </c>
      <c r="B13" s="32">
        <v>41772.607326388897</v>
      </c>
      <c r="C13" s="33"/>
      <c r="D13" s="5" t="s">
        <v>65</v>
      </c>
      <c r="E13" s="6" t="s">
        <v>66</v>
      </c>
      <c r="F13" s="6" t="s">
        <v>44</v>
      </c>
      <c r="G13" s="6" t="s">
        <v>45</v>
      </c>
      <c r="H13" s="6" t="s">
        <v>46</v>
      </c>
      <c r="I13" s="6" t="s">
        <v>20</v>
      </c>
      <c r="J13" s="6">
        <v>72712</v>
      </c>
      <c r="K13" s="27" t="s">
        <v>67</v>
      </c>
      <c r="L13" s="6" t="s">
        <v>68</v>
      </c>
      <c r="M13" s="6" t="s">
        <v>49</v>
      </c>
      <c r="N13" s="28" t="s">
        <v>23</v>
      </c>
      <c r="O13" s="28" t="s">
        <v>24</v>
      </c>
      <c r="P13" s="5" t="s">
        <v>50</v>
      </c>
      <c r="Q13" s="34">
        <v>35</v>
      </c>
    </row>
    <row r="14" spans="1:17" s="6" customFormat="1" ht="14.25" customHeight="1" x14ac:dyDescent="0.2">
      <c r="A14" s="6">
        <v>11</v>
      </c>
      <c r="B14" s="32">
        <v>41781.3281712963</v>
      </c>
      <c r="C14" s="33"/>
      <c r="D14" s="5" t="s">
        <v>69</v>
      </c>
      <c r="E14" s="6" t="s">
        <v>70</v>
      </c>
      <c r="F14" s="6" t="s">
        <v>44</v>
      </c>
      <c r="G14" s="6" t="s">
        <v>71</v>
      </c>
      <c r="H14" s="6" t="s">
        <v>46</v>
      </c>
      <c r="I14" s="6" t="s">
        <v>20</v>
      </c>
      <c r="J14" s="6">
        <v>72712</v>
      </c>
      <c r="K14" s="27" t="s">
        <v>72</v>
      </c>
      <c r="L14" s="6" t="s">
        <v>73</v>
      </c>
      <c r="M14" s="6" t="s">
        <v>33</v>
      </c>
      <c r="N14" s="28" t="s">
        <v>23</v>
      </c>
      <c r="O14" s="28" t="s">
        <v>24</v>
      </c>
      <c r="P14" s="35" t="s">
        <v>50</v>
      </c>
      <c r="Q14" s="7">
        <v>35</v>
      </c>
    </row>
    <row r="15" spans="1:17" s="6" customFormat="1" ht="14.25" customHeight="1" x14ac:dyDescent="0.2">
      <c r="A15" s="6">
        <v>12</v>
      </c>
      <c r="B15" s="32">
        <v>41801.675000000003</v>
      </c>
      <c r="C15" s="33"/>
      <c r="D15" s="5" t="s">
        <v>74</v>
      </c>
      <c r="E15" s="6" t="s">
        <v>75</v>
      </c>
      <c r="F15" s="6" t="s">
        <v>76</v>
      </c>
      <c r="G15" s="6" t="s">
        <v>77</v>
      </c>
      <c r="H15" s="6" t="s">
        <v>30</v>
      </c>
      <c r="I15" s="6" t="s">
        <v>78</v>
      </c>
      <c r="J15" s="6">
        <v>72703</v>
      </c>
      <c r="K15" s="27">
        <v>9014098763</v>
      </c>
      <c r="L15" s="6" t="s">
        <v>79</v>
      </c>
      <c r="M15" s="6" t="s">
        <v>41</v>
      </c>
      <c r="N15" s="28" t="s">
        <v>23</v>
      </c>
      <c r="O15" s="28" t="s">
        <v>23</v>
      </c>
      <c r="P15" s="6" t="s">
        <v>80</v>
      </c>
      <c r="Q15" s="36">
        <v>15</v>
      </c>
    </row>
    <row r="16" spans="1:17" s="6" customFormat="1" ht="14.25" customHeight="1" x14ac:dyDescent="0.2">
      <c r="A16" s="6">
        <v>13</v>
      </c>
      <c r="B16" s="32">
        <v>41773.3801157407</v>
      </c>
      <c r="C16" s="33"/>
      <c r="D16" s="5" t="s">
        <v>81</v>
      </c>
      <c r="E16" s="6" t="s">
        <v>82</v>
      </c>
      <c r="F16" s="6" t="s">
        <v>83</v>
      </c>
      <c r="G16" s="6" t="s">
        <v>84</v>
      </c>
      <c r="H16" s="6" t="s">
        <v>85</v>
      </c>
      <c r="I16" s="6" t="s">
        <v>86</v>
      </c>
      <c r="J16" s="6">
        <v>71671</v>
      </c>
      <c r="K16" s="27" t="s">
        <v>87</v>
      </c>
      <c r="L16" s="6" t="s">
        <v>88</v>
      </c>
      <c r="M16" s="6" t="s">
        <v>49</v>
      </c>
      <c r="N16" s="28" t="s">
        <v>23</v>
      </c>
      <c r="O16" s="28" t="s">
        <v>23</v>
      </c>
      <c r="P16" s="6" t="s">
        <v>80</v>
      </c>
      <c r="Q16" s="36">
        <v>35</v>
      </c>
    </row>
    <row r="17" spans="1:18" s="6" customFormat="1" ht="14.25" customHeight="1" x14ac:dyDescent="0.2">
      <c r="A17" s="6">
        <v>14</v>
      </c>
      <c r="B17" s="32">
        <v>41771.392523148199</v>
      </c>
      <c r="C17" s="33"/>
      <c r="D17" s="5" t="s">
        <v>89</v>
      </c>
      <c r="E17" s="6" t="s">
        <v>90</v>
      </c>
      <c r="F17" s="6" t="s">
        <v>91</v>
      </c>
      <c r="G17" s="6" t="s">
        <v>92</v>
      </c>
      <c r="H17" s="6" t="s">
        <v>93</v>
      </c>
      <c r="I17" s="6" t="s">
        <v>20</v>
      </c>
      <c r="J17" s="6">
        <v>72601</v>
      </c>
      <c r="K17" s="27">
        <v>8707413496</v>
      </c>
      <c r="L17" s="6" t="s">
        <v>94</v>
      </c>
      <c r="M17" s="6" t="s">
        <v>33</v>
      </c>
      <c r="N17" s="28" t="s">
        <v>23</v>
      </c>
      <c r="O17" s="28" t="s">
        <v>23</v>
      </c>
      <c r="P17" s="6" t="s">
        <v>80</v>
      </c>
      <c r="Q17" s="36">
        <v>50</v>
      </c>
    </row>
    <row r="18" spans="1:18" s="6" customFormat="1" ht="14.25" customHeight="1" x14ac:dyDescent="0.2">
      <c r="A18" s="6">
        <v>15</v>
      </c>
      <c r="B18" s="32">
        <v>41767.035254629598</v>
      </c>
      <c r="C18" s="33"/>
      <c r="D18" s="5" t="s">
        <v>95</v>
      </c>
      <c r="E18" s="6" t="s">
        <v>96</v>
      </c>
      <c r="F18" s="6" t="s">
        <v>97</v>
      </c>
      <c r="G18" s="6" t="s">
        <v>98</v>
      </c>
      <c r="H18" s="6" t="s">
        <v>99</v>
      </c>
      <c r="I18" s="6" t="s">
        <v>20</v>
      </c>
      <c r="J18" s="6">
        <v>72217</v>
      </c>
      <c r="K18" s="27" t="s">
        <v>100</v>
      </c>
      <c r="L18" s="6" t="s">
        <v>101</v>
      </c>
      <c r="M18" s="6" t="s">
        <v>49</v>
      </c>
      <c r="N18" s="28" t="s">
        <v>24</v>
      </c>
      <c r="O18" s="28" t="s">
        <v>23</v>
      </c>
      <c r="P18" s="6" t="s">
        <v>102</v>
      </c>
      <c r="Q18" s="7"/>
      <c r="R18" s="5" t="s">
        <v>103</v>
      </c>
    </row>
    <row r="19" spans="1:18" s="6" customFormat="1" ht="14.25" customHeight="1" x14ac:dyDescent="0.2">
      <c r="A19" s="6">
        <v>16</v>
      </c>
      <c r="B19" s="32">
        <v>41774.483576388899</v>
      </c>
      <c r="C19" s="33"/>
      <c r="D19" s="5" t="s">
        <v>104</v>
      </c>
      <c r="E19" s="6" t="s">
        <v>105</v>
      </c>
      <c r="F19" s="6" t="s">
        <v>106</v>
      </c>
      <c r="G19" s="6" t="s">
        <v>107</v>
      </c>
      <c r="H19" s="6" t="s">
        <v>108</v>
      </c>
      <c r="I19" s="6" t="s">
        <v>78</v>
      </c>
      <c r="J19" s="6">
        <v>72756</v>
      </c>
      <c r="K19" s="27" t="s">
        <v>109</v>
      </c>
      <c r="L19" s="6" t="s">
        <v>110</v>
      </c>
      <c r="M19" s="6" t="s">
        <v>49</v>
      </c>
      <c r="N19" s="28" t="s">
        <v>23</v>
      </c>
      <c r="O19" s="28" t="s">
        <v>23</v>
      </c>
      <c r="P19" s="6" t="s">
        <v>111</v>
      </c>
      <c r="Q19" s="7">
        <v>35</v>
      </c>
    </row>
    <row r="20" spans="1:18" s="6" customFormat="1" ht="12.75" customHeight="1" x14ac:dyDescent="0.2">
      <c r="A20" s="6">
        <v>17</v>
      </c>
      <c r="B20" s="32">
        <v>41794.420960648102</v>
      </c>
      <c r="C20" s="33"/>
      <c r="D20" s="5" t="s">
        <v>112</v>
      </c>
      <c r="E20" s="6" t="s">
        <v>113</v>
      </c>
      <c r="F20" s="6" t="s">
        <v>114</v>
      </c>
      <c r="G20" s="6" t="s">
        <v>115</v>
      </c>
      <c r="H20" s="6" t="s">
        <v>30</v>
      </c>
      <c r="I20" s="6" t="s">
        <v>20</v>
      </c>
      <c r="J20" s="6">
        <v>72703</v>
      </c>
      <c r="K20" s="27">
        <v>4799667119</v>
      </c>
      <c r="L20" s="6" t="s">
        <v>116</v>
      </c>
      <c r="M20" s="6" t="s">
        <v>41</v>
      </c>
      <c r="N20" s="28" t="s">
        <v>23</v>
      </c>
      <c r="O20" s="28" t="s">
        <v>23</v>
      </c>
      <c r="P20" s="6" t="s">
        <v>117</v>
      </c>
      <c r="Q20" s="7">
        <v>15</v>
      </c>
    </row>
    <row r="21" spans="1:18" s="6" customFormat="1" ht="12.75" customHeight="1" x14ac:dyDescent="0.2">
      <c r="A21" s="6">
        <v>18</v>
      </c>
      <c r="B21" s="32">
        <v>41802.360254629602</v>
      </c>
      <c r="C21" s="33"/>
      <c r="D21" s="5" t="s">
        <v>118</v>
      </c>
      <c r="E21" s="6" t="s">
        <v>119</v>
      </c>
      <c r="F21" s="6" t="s">
        <v>44</v>
      </c>
      <c r="G21" s="6" t="s">
        <v>120</v>
      </c>
      <c r="H21" s="6" t="s">
        <v>46</v>
      </c>
      <c r="I21" s="6" t="s">
        <v>20</v>
      </c>
      <c r="J21" s="6">
        <v>72712</v>
      </c>
      <c r="K21" s="27" t="s">
        <v>121</v>
      </c>
      <c r="L21" s="6" t="s">
        <v>122</v>
      </c>
      <c r="M21" s="6" t="s">
        <v>33</v>
      </c>
      <c r="N21" s="28" t="s">
        <v>23</v>
      </c>
      <c r="O21" s="28" t="s">
        <v>23</v>
      </c>
      <c r="P21" s="6" t="s">
        <v>123</v>
      </c>
      <c r="Q21" s="7">
        <v>50</v>
      </c>
    </row>
    <row r="22" spans="1:18" s="6" customFormat="1" ht="14.25" customHeight="1" x14ac:dyDescent="0.2">
      <c r="A22" s="6">
        <v>19</v>
      </c>
      <c r="B22" s="32">
        <v>41773.521631944401</v>
      </c>
      <c r="C22" s="33"/>
      <c r="D22" s="5" t="s">
        <v>124</v>
      </c>
      <c r="E22" s="6" t="s">
        <v>90</v>
      </c>
      <c r="F22" s="6" t="s">
        <v>125</v>
      </c>
      <c r="G22" s="6" t="s">
        <v>126</v>
      </c>
      <c r="H22" s="6" t="s">
        <v>127</v>
      </c>
      <c r="I22" s="6" t="s">
        <v>78</v>
      </c>
      <c r="J22" s="6">
        <v>72761</v>
      </c>
      <c r="K22" s="27" t="s">
        <v>128</v>
      </c>
      <c r="L22" s="6" t="s">
        <v>129</v>
      </c>
      <c r="M22" s="6" t="s">
        <v>49</v>
      </c>
      <c r="N22" s="28" t="s">
        <v>23</v>
      </c>
      <c r="O22" s="28" t="s">
        <v>23</v>
      </c>
      <c r="P22" s="6" t="s">
        <v>130</v>
      </c>
      <c r="Q22" s="7">
        <v>35</v>
      </c>
      <c r="R22" s="5" t="s">
        <v>131</v>
      </c>
    </row>
    <row r="23" spans="1:18" s="6" customFormat="1" ht="14.25" customHeight="1" x14ac:dyDescent="0.2">
      <c r="A23" s="6">
        <v>20</v>
      </c>
      <c r="B23" s="32">
        <v>41773.668784722198</v>
      </c>
      <c r="C23" s="33"/>
      <c r="D23" s="5" t="s">
        <v>132</v>
      </c>
      <c r="E23" s="6" t="s">
        <v>133</v>
      </c>
      <c r="F23" s="6" t="s">
        <v>134</v>
      </c>
      <c r="G23" s="6" t="s">
        <v>135</v>
      </c>
      <c r="H23" s="6" t="s">
        <v>136</v>
      </c>
      <c r="I23" s="6" t="s">
        <v>20</v>
      </c>
      <c r="J23" s="6">
        <v>72765</v>
      </c>
      <c r="K23" s="27" t="s">
        <v>137</v>
      </c>
      <c r="L23" s="6" t="s">
        <v>138</v>
      </c>
      <c r="M23" s="6" t="s">
        <v>22</v>
      </c>
      <c r="N23" s="28" t="s">
        <v>23</v>
      </c>
      <c r="O23" s="28" t="s">
        <v>23</v>
      </c>
      <c r="P23" s="6" t="s">
        <v>139</v>
      </c>
      <c r="Q23" s="7">
        <v>35</v>
      </c>
    </row>
    <row r="24" spans="1:18" s="6" customFormat="1" ht="14.25" customHeight="1" x14ac:dyDescent="0.2">
      <c r="A24" s="6">
        <v>21</v>
      </c>
      <c r="B24" s="32">
        <v>41801.566932870403</v>
      </c>
      <c r="C24" s="33"/>
      <c r="D24" s="5" t="s">
        <v>140</v>
      </c>
      <c r="F24" s="6" t="s">
        <v>141</v>
      </c>
      <c r="G24" s="6" t="s">
        <v>142</v>
      </c>
      <c r="H24" s="6" t="s">
        <v>143</v>
      </c>
      <c r="I24" s="6" t="s">
        <v>144</v>
      </c>
      <c r="J24" s="6">
        <v>75503</v>
      </c>
      <c r="K24" s="27">
        <v>8706488188</v>
      </c>
      <c r="L24" s="6" t="s">
        <v>145</v>
      </c>
      <c r="M24" s="6" t="s">
        <v>33</v>
      </c>
      <c r="N24" s="28" t="s">
        <v>23</v>
      </c>
      <c r="O24" s="28" t="s">
        <v>23</v>
      </c>
      <c r="P24" s="6" t="s">
        <v>146</v>
      </c>
      <c r="Q24" s="7">
        <v>50</v>
      </c>
    </row>
    <row r="25" spans="1:18" s="6" customFormat="1" ht="14.25" customHeight="1" x14ac:dyDescent="0.2">
      <c r="A25" s="6">
        <v>22</v>
      </c>
      <c r="B25" s="32">
        <v>41774.594432870399</v>
      </c>
      <c r="C25" s="33"/>
      <c r="D25" s="5" t="s">
        <v>147</v>
      </c>
      <c r="E25" s="6" t="s">
        <v>148</v>
      </c>
      <c r="F25" s="6" t="s">
        <v>149</v>
      </c>
      <c r="G25" s="6" t="s">
        <v>150</v>
      </c>
      <c r="H25" s="6" t="s">
        <v>151</v>
      </c>
      <c r="I25" s="6" t="s">
        <v>152</v>
      </c>
      <c r="J25" s="6">
        <v>72764</v>
      </c>
      <c r="K25" s="27" t="s">
        <v>153</v>
      </c>
      <c r="L25" s="6" t="s">
        <v>154</v>
      </c>
      <c r="M25" s="6" t="s">
        <v>49</v>
      </c>
      <c r="N25" s="28" t="s">
        <v>23</v>
      </c>
      <c r="O25" s="28" t="s">
        <v>23</v>
      </c>
      <c r="P25" s="6" t="s">
        <v>155</v>
      </c>
      <c r="Q25" s="7">
        <v>50</v>
      </c>
      <c r="R25" s="5" t="s">
        <v>131</v>
      </c>
    </row>
    <row r="26" spans="1:18" s="6" customFormat="1" ht="14.25" customHeight="1" x14ac:dyDescent="0.2">
      <c r="A26" s="6">
        <v>23</v>
      </c>
      <c r="B26" s="32">
        <v>41800.393229166701</v>
      </c>
      <c r="C26" s="33"/>
      <c r="D26" s="5" t="s">
        <v>156</v>
      </c>
      <c r="E26" s="6" t="s">
        <v>157</v>
      </c>
      <c r="F26" s="6" t="s">
        <v>158</v>
      </c>
      <c r="G26" s="6" t="s">
        <v>159</v>
      </c>
      <c r="H26" s="6" t="s">
        <v>136</v>
      </c>
      <c r="I26" s="6" t="s">
        <v>20</v>
      </c>
      <c r="J26" s="6">
        <v>72764</v>
      </c>
      <c r="K26" s="27">
        <v>4799279800</v>
      </c>
      <c r="L26" s="6" t="s">
        <v>160</v>
      </c>
      <c r="M26" s="6" t="s">
        <v>33</v>
      </c>
      <c r="N26" s="28" t="s">
        <v>23</v>
      </c>
      <c r="O26" s="28" t="s">
        <v>23</v>
      </c>
      <c r="P26" s="6" t="s">
        <v>161</v>
      </c>
      <c r="Q26" s="7">
        <v>50</v>
      </c>
      <c r="R26" s="6" t="s">
        <v>162</v>
      </c>
    </row>
    <row r="27" spans="1:18" s="6" customFormat="1" ht="14.25" customHeight="1" x14ac:dyDescent="0.2">
      <c r="A27" s="6">
        <v>24</v>
      </c>
      <c r="B27" s="32">
        <v>41801.444074074097</v>
      </c>
      <c r="C27" s="33"/>
      <c r="D27" s="5" t="s">
        <v>163</v>
      </c>
      <c r="E27" s="6" t="s">
        <v>164</v>
      </c>
      <c r="F27" s="6" t="s">
        <v>158</v>
      </c>
      <c r="G27" s="6" t="s">
        <v>165</v>
      </c>
      <c r="H27" s="6" t="s">
        <v>99</v>
      </c>
      <c r="I27" s="6" t="s">
        <v>20</v>
      </c>
      <c r="J27" s="6">
        <v>72201</v>
      </c>
      <c r="K27" s="27" t="s">
        <v>166</v>
      </c>
      <c r="L27" s="6" t="s">
        <v>167</v>
      </c>
      <c r="M27" s="6" t="s">
        <v>33</v>
      </c>
      <c r="N27" s="28" t="s">
        <v>23</v>
      </c>
      <c r="O27" s="28" t="s">
        <v>23</v>
      </c>
      <c r="P27" s="6" t="s">
        <v>168</v>
      </c>
      <c r="Q27" s="7">
        <v>50</v>
      </c>
    </row>
    <row r="28" spans="1:18" s="6" customFormat="1" ht="14.25" customHeight="1" x14ac:dyDescent="0.2">
      <c r="A28" s="6">
        <v>25</v>
      </c>
      <c r="B28" s="32">
        <v>41794.505636574097</v>
      </c>
      <c r="C28" s="33"/>
      <c r="D28" s="5" t="s">
        <v>169</v>
      </c>
      <c r="E28" s="6" t="s">
        <v>170</v>
      </c>
      <c r="F28" s="6" t="s">
        <v>37</v>
      </c>
      <c r="G28" s="6" t="s">
        <v>171</v>
      </c>
      <c r="H28" s="6" t="s">
        <v>30</v>
      </c>
      <c r="I28" s="6" t="s">
        <v>78</v>
      </c>
      <c r="J28" s="6">
        <v>72701</v>
      </c>
      <c r="K28" s="27" t="s">
        <v>172</v>
      </c>
      <c r="L28" s="6" t="s">
        <v>173</v>
      </c>
      <c r="M28" s="6" t="s">
        <v>33</v>
      </c>
      <c r="N28" s="28" t="s">
        <v>23</v>
      </c>
      <c r="O28" s="28" t="s">
        <v>23</v>
      </c>
      <c r="P28" s="6" t="s">
        <v>174</v>
      </c>
      <c r="Q28" s="7">
        <v>50</v>
      </c>
    </row>
    <row r="29" spans="1:18" s="6" customFormat="1" ht="14.25" customHeight="1" x14ac:dyDescent="0.2">
      <c r="A29" s="6">
        <v>26</v>
      </c>
      <c r="B29" s="32">
        <v>41800.475312499999</v>
      </c>
      <c r="C29" s="33"/>
      <c r="D29" s="5" t="s">
        <v>175</v>
      </c>
      <c r="E29" s="6" t="s">
        <v>176</v>
      </c>
      <c r="F29" s="6" t="s">
        <v>177</v>
      </c>
      <c r="G29" s="6" t="s">
        <v>178</v>
      </c>
      <c r="H29" s="6" t="s">
        <v>136</v>
      </c>
      <c r="I29" s="6" t="s">
        <v>20</v>
      </c>
      <c r="J29" s="6">
        <v>72701</v>
      </c>
      <c r="K29" s="27" t="s">
        <v>179</v>
      </c>
      <c r="L29" s="6" t="s">
        <v>180</v>
      </c>
      <c r="M29" s="6" t="s">
        <v>33</v>
      </c>
      <c r="N29" s="28" t="s">
        <v>23</v>
      </c>
      <c r="O29" s="28" t="s">
        <v>23</v>
      </c>
      <c r="P29" s="6" t="s">
        <v>181</v>
      </c>
      <c r="Q29" s="7">
        <v>50</v>
      </c>
    </row>
    <row r="30" spans="1:18" s="6" customFormat="1" ht="14.25" customHeight="1" x14ac:dyDescent="0.2">
      <c r="A30" s="6">
        <v>27</v>
      </c>
      <c r="B30" s="32">
        <v>41773.395046296297</v>
      </c>
      <c r="C30" s="33"/>
      <c r="D30" s="5" t="s">
        <v>182</v>
      </c>
      <c r="E30" s="6" t="s">
        <v>36</v>
      </c>
      <c r="F30" s="6" t="s">
        <v>183</v>
      </c>
      <c r="G30" s="6" t="s">
        <v>184</v>
      </c>
      <c r="H30" s="6" t="s">
        <v>39</v>
      </c>
      <c r="I30" s="6" t="s">
        <v>20</v>
      </c>
      <c r="J30" s="6">
        <v>72745</v>
      </c>
      <c r="K30" s="27" t="s">
        <v>185</v>
      </c>
      <c r="L30" s="6" t="s">
        <v>186</v>
      </c>
      <c r="M30" s="6" t="s">
        <v>49</v>
      </c>
      <c r="N30" s="28" t="s">
        <v>23</v>
      </c>
      <c r="O30" s="28" t="s">
        <v>23</v>
      </c>
      <c r="P30" s="6" t="s">
        <v>187</v>
      </c>
      <c r="Q30" s="7">
        <v>35</v>
      </c>
    </row>
    <row r="31" spans="1:18" s="6" customFormat="1" ht="14.25" customHeight="1" x14ac:dyDescent="0.2">
      <c r="A31" s="6">
        <v>28</v>
      </c>
      <c r="B31" s="32">
        <v>41773.430937500001</v>
      </c>
      <c r="C31" s="33"/>
      <c r="D31" s="5" t="s">
        <v>188</v>
      </c>
      <c r="E31" s="6" t="s">
        <v>70</v>
      </c>
      <c r="F31" s="6" t="s">
        <v>183</v>
      </c>
      <c r="G31" s="6" t="s">
        <v>184</v>
      </c>
      <c r="H31" s="6" t="s">
        <v>39</v>
      </c>
      <c r="I31" s="6" t="s">
        <v>20</v>
      </c>
      <c r="J31" s="6">
        <v>72745</v>
      </c>
      <c r="K31" s="27">
        <v>4796211683</v>
      </c>
      <c r="L31" s="6" t="s">
        <v>189</v>
      </c>
      <c r="M31" s="6" t="s">
        <v>49</v>
      </c>
      <c r="N31" s="28" t="s">
        <v>23</v>
      </c>
      <c r="O31" s="28" t="s">
        <v>23</v>
      </c>
      <c r="P31" s="6" t="s">
        <v>187</v>
      </c>
      <c r="Q31" s="7">
        <v>35</v>
      </c>
    </row>
    <row r="32" spans="1:18" s="6" customFormat="1" ht="14.25" customHeight="1" x14ac:dyDescent="0.2">
      <c r="A32" s="6">
        <v>29</v>
      </c>
      <c r="B32" s="32">
        <v>41794.688136574099</v>
      </c>
      <c r="C32" s="33" t="s">
        <v>190</v>
      </c>
      <c r="D32" s="5" t="s">
        <v>191</v>
      </c>
      <c r="E32" s="6" t="s">
        <v>192</v>
      </c>
      <c r="F32" s="6" t="s">
        <v>37</v>
      </c>
      <c r="G32" s="6" t="s">
        <v>193</v>
      </c>
      <c r="H32" s="6" t="s">
        <v>30</v>
      </c>
      <c r="I32" s="6" t="s">
        <v>20</v>
      </c>
      <c r="J32" s="6">
        <v>72704</v>
      </c>
      <c r="K32" s="27" t="s">
        <v>194</v>
      </c>
      <c r="L32" s="6" t="s">
        <v>195</v>
      </c>
      <c r="M32" s="6" t="s">
        <v>41</v>
      </c>
      <c r="N32" s="28" t="s">
        <v>23</v>
      </c>
      <c r="O32" s="28" t="s">
        <v>23</v>
      </c>
      <c r="P32" s="6" t="s">
        <v>196</v>
      </c>
      <c r="Q32" s="7">
        <v>15</v>
      </c>
    </row>
    <row r="33" spans="1:18" s="6" customFormat="1" ht="14.25" customHeight="1" x14ac:dyDescent="0.2">
      <c r="A33" s="6">
        <v>30</v>
      </c>
      <c r="B33" s="32">
        <v>41794.498969907399</v>
      </c>
      <c r="C33" s="33"/>
      <c r="D33" s="5" t="s">
        <v>197</v>
      </c>
      <c r="E33" s="6" t="s">
        <v>198</v>
      </c>
      <c r="F33" s="6" t="s">
        <v>114</v>
      </c>
      <c r="G33" s="6" t="s">
        <v>199</v>
      </c>
      <c r="H33" s="6" t="s">
        <v>30</v>
      </c>
      <c r="I33" s="6" t="s">
        <v>20</v>
      </c>
      <c r="J33" s="6">
        <v>72704</v>
      </c>
      <c r="K33" s="27" t="s">
        <v>200</v>
      </c>
      <c r="L33" s="6" t="s">
        <v>201</v>
      </c>
      <c r="M33" s="6" t="s">
        <v>41</v>
      </c>
      <c r="N33" s="28" t="s">
        <v>23</v>
      </c>
      <c r="O33" s="28" t="s">
        <v>23</v>
      </c>
      <c r="P33" s="6" t="s">
        <v>202</v>
      </c>
      <c r="Q33" s="7">
        <v>15</v>
      </c>
    </row>
    <row r="34" spans="1:18" s="6" customFormat="1" ht="14.25" customHeight="1" x14ac:dyDescent="0.2">
      <c r="A34" s="6">
        <v>31</v>
      </c>
      <c r="B34" s="32">
        <v>41789.431122685201</v>
      </c>
      <c r="C34" s="33"/>
      <c r="D34" s="5" t="s">
        <v>203</v>
      </c>
      <c r="E34" s="6" t="s">
        <v>204</v>
      </c>
      <c r="F34" s="6" t="s">
        <v>205</v>
      </c>
      <c r="G34" s="6" t="s">
        <v>206</v>
      </c>
      <c r="H34" s="6" t="s">
        <v>30</v>
      </c>
      <c r="I34" s="6" t="s">
        <v>20</v>
      </c>
      <c r="J34" s="6">
        <v>72701</v>
      </c>
      <c r="K34" s="27" t="s">
        <v>207</v>
      </c>
      <c r="L34" s="6" t="s">
        <v>208</v>
      </c>
      <c r="M34" s="6" t="s">
        <v>33</v>
      </c>
      <c r="N34" s="28" t="s">
        <v>24</v>
      </c>
      <c r="O34" s="28" t="s">
        <v>23</v>
      </c>
      <c r="P34" s="6" t="s">
        <v>209</v>
      </c>
      <c r="Q34" s="7">
        <v>50</v>
      </c>
      <c r="R34" s="5" t="s">
        <v>210</v>
      </c>
    </row>
    <row r="35" spans="1:18" s="6" customFormat="1" ht="14.25" customHeight="1" x14ac:dyDescent="0.2">
      <c r="A35" s="6">
        <v>32</v>
      </c>
      <c r="B35" s="32">
        <v>41794.5672569444</v>
      </c>
      <c r="C35" s="33"/>
      <c r="D35" s="5" t="s">
        <v>211</v>
      </c>
      <c r="E35" s="6" t="s">
        <v>212</v>
      </c>
      <c r="F35" s="6" t="s">
        <v>213</v>
      </c>
      <c r="G35" s="6" t="s">
        <v>214</v>
      </c>
      <c r="H35" s="6" t="s">
        <v>108</v>
      </c>
      <c r="I35" s="6" t="s">
        <v>78</v>
      </c>
      <c r="J35" s="6">
        <v>72758</v>
      </c>
      <c r="K35" s="27" t="s">
        <v>215</v>
      </c>
      <c r="L35" s="6" t="s">
        <v>216</v>
      </c>
      <c r="M35" s="6" t="s">
        <v>33</v>
      </c>
      <c r="N35" s="28" t="s">
        <v>23</v>
      </c>
      <c r="O35" s="28" t="s">
        <v>23</v>
      </c>
      <c r="P35" s="6" t="s">
        <v>217</v>
      </c>
      <c r="Q35" s="7">
        <v>50</v>
      </c>
    </row>
    <row r="36" spans="1:18" s="6" customFormat="1" ht="14.25" customHeight="1" x14ac:dyDescent="0.2">
      <c r="A36" s="6">
        <v>33</v>
      </c>
      <c r="B36" s="32">
        <v>41787.412187499998</v>
      </c>
      <c r="C36" s="33"/>
      <c r="D36" s="5" t="s">
        <v>218</v>
      </c>
      <c r="E36" s="6" t="s">
        <v>219</v>
      </c>
      <c r="F36" s="6" t="s">
        <v>220</v>
      </c>
      <c r="G36" s="6" t="s">
        <v>221</v>
      </c>
      <c r="H36" s="6" t="s">
        <v>46</v>
      </c>
      <c r="I36" s="6" t="s">
        <v>20</v>
      </c>
      <c r="J36" s="6">
        <v>72712</v>
      </c>
      <c r="K36" s="27">
        <v>4792733552</v>
      </c>
      <c r="L36" s="6" t="s">
        <v>222</v>
      </c>
      <c r="M36" s="6" t="s">
        <v>33</v>
      </c>
      <c r="N36" s="28" t="s">
        <v>23</v>
      </c>
      <c r="O36" s="28" t="s">
        <v>23</v>
      </c>
      <c r="P36" s="6" t="s">
        <v>223</v>
      </c>
      <c r="Q36" s="7">
        <v>50</v>
      </c>
    </row>
    <row r="37" spans="1:18" s="6" customFormat="1" ht="14.25" customHeight="1" x14ac:dyDescent="0.2">
      <c r="A37" s="6">
        <v>34</v>
      </c>
      <c r="B37" s="32">
        <v>41787.411400463003</v>
      </c>
      <c r="C37" s="33"/>
      <c r="D37" s="5" t="s">
        <v>224</v>
      </c>
      <c r="E37" s="6" t="s">
        <v>219</v>
      </c>
      <c r="F37" s="6" t="s">
        <v>220</v>
      </c>
      <c r="G37" s="6" t="s">
        <v>221</v>
      </c>
      <c r="H37" s="6" t="s">
        <v>46</v>
      </c>
      <c r="I37" s="6" t="s">
        <v>20</v>
      </c>
      <c r="J37" s="6">
        <v>72712</v>
      </c>
      <c r="K37" s="27">
        <v>4792733552</v>
      </c>
      <c r="L37" s="6" t="s">
        <v>225</v>
      </c>
      <c r="M37" s="6" t="s">
        <v>33</v>
      </c>
      <c r="N37" s="28" t="s">
        <v>23</v>
      </c>
      <c r="O37" s="28" t="s">
        <v>23</v>
      </c>
      <c r="P37" s="6" t="s">
        <v>223</v>
      </c>
      <c r="Q37" s="7">
        <v>50</v>
      </c>
    </row>
    <row r="38" spans="1:18" s="6" customFormat="1" ht="14.25" customHeight="1" x14ac:dyDescent="0.2">
      <c r="A38" s="6">
        <v>35</v>
      </c>
      <c r="B38" s="32">
        <v>41770.554456018501</v>
      </c>
      <c r="C38" s="33"/>
      <c r="D38" s="5" t="s">
        <v>226</v>
      </c>
      <c r="E38" s="6" t="s">
        <v>90</v>
      </c>
      <c r="F38" s="6" t="s">
        <v>227</v>
      </c>
      <c r="G38" s="6" t="s">
        <v>228</v>
      </c>
      <c r="H38" s="6" t="s">
        <v>108</v>
      </c>
      <c r="I38" s="6" t="s">
        <v>20</v>
      </c>
      <c r="J38" s="6">
        <v>72745</v>
      </c>
      <c r="K38" s="27">
        <v>4792831676</v>
      </c>
      <c r="L38" s="6" t="s">
        <v>229</v>
      </c>
      <c r="M38" s="6" t="s">
        <v>49</v>
      </c>
      <c r="N38" s="28" t="s">
        <v>23</v>
      </c>
      <c r="O38" s="28" t="s">
        <v>23</v>
      </c>
      <c r="P38" s="6" t="s">
        <v>230</v>
      </c>
      <c r="Q38" s="7">
        <v>35</v>
      </c>
    </row>
    <row r="39" spans="1:18" s="6" customFormat="1" ht="14.25" customHeight="1" x14ac:dyDescent="0.2">
      <c r="A39" s="6">
        <v>36</v>
      </c>
      <c r="B39" s="32">
        <v>41801.6324074074</v>
      </c>
      <c r="C39" s="33"/>
      <c r="D39" s="5" t="s">
        <v>231</v>
      </c>
      <c r="E39" s="6" t="s">
        <v>232</v>
      </c>
      <c r="F39" s="6" t="s">
        <v>37</v>
      </c>
      <c r="G39" s="6" t="s">
        <v>233</v>
      </c>
      <c r="H39" s="6" t="s">
        <v>30</v>
      </c>
      <c r="I39" s="6" t="s">
        <v>20</v>
      </c>
      <c r="J39" s="6">
        <v>72701</v>
      </c>
      <c r="K39" s="27" t="s">
        <v>234</v>
      </c>
      <c r="L39" s="6" t="s">
        <v>235</v>
      </c>
      <c r="M39" s="6" t="s">
        <v>33</v>
      </c>
      <c r="N39" s="28" t="s">
        <v>23</v>
      </c>
      <c r="O39" s="28" t="s">
        <v>23</v>
      </c>
      <c r="P39" s="6" t="s">
        <v>236</v>
      </c>
      <c r="Q39" s="7">
        <v>50</v>
      </c>
    </row>
    <row r="40" spans="1:18" s="6" customFormat="1" ht="14.25" customHeight="1" x14ac:dyDescent="0.2">
      <c r="A40" s="6">
        <v>37</v>
      </c>
      <c r="B40" s="32">
        <v>41787.613310185203</v>
      </c>
      <c r="C40" s="33"/>
      <c r="D40" s="5" t="s">
        <v>237</v>
      </c>
      <c r="E40" s="6" t="s">
        <v>148</v>
      </c>
      <c r="F40" s="6" t="s">
        <v>183</v>
      </c>
      <c r="G40" s="6" t="s">
        <v>238</v>
      </c>
      <c r="H40" s="6" t="s">
        <v>108</v>
      </c>
      <c r="I40" s="6" t="s">
        <v>20</v>
      </c>
      <c r="J40" s="6">
        <v>72756</v>
      </c>
      <c r="K40" s="27">
        <v>4793812321</v>
      </c>
      <c r="L40" s="6" t="s">
        <v>239</v>
      </c>
      <c r="M40" s="6" t="s">
        <v>33</v>
      </c>
      <c r="N40" s="28" t="s">
        <v>23</v>
      </c>
      <c r="O40" s="28" t="s">
        <v>23</v>
      </c>
      <c r="P40" s="6" t="s">
        <v>240</v>
      </c>
      <c r="Q40" s="7">
        <v>50</v>
      </c>
    </row>
    <row r="41" spans="1:18" s="6" customFormat="1" ht="14.25" customHeight="1" x14ac:dyDescent="0.2">
      <c r="A41" s="6">
        <v>38</v>
      </c>
      <c r="B41" s="32">
        <v>41800.726539351897</v>
      </c>
      <c r="C41" s="33"/>
      <c r="D41" s="5" t="s">
        <v>241</v>
      </c>
      <c r="E41" s="6" t="s">
        <v>70</v>
      </c>
      <c r="F41" s="6" t="s">
        <v>242</v>
      </c>
      <c r="G41" s="6" t="s">
        <v>243</v>
      </c>
      <c r="H41" s="6" t="s">
        <v>19</v>
      </c>
      <c r="I41" s="6" t="s">
        <v>20</v>
      </c>
      <c r="J41" s="6">
        <v>71603</v>
      </c>
      <c r="K41" s="27">
        <v>8708500773</v>
      </c>
      <c r="L41" s="6" t="s">
        <v>21</v>
      </c>
      <c r="M41" s="6" t="s">
        <v>33</v>
      </c>
      <c r="N41" s="28" t="s">
        <v>23</v>
      </c>
      <c r="O41" s="28" t="s">
        <v>23</v>
      </c>
      <c r="P41" s="6" t="s">
        <v>244</v>
      </c>
      <c r="Q41" s="7">
        <v>50</v>
      </c>
    </row>
    <row r="42" spans="1:18" s="6" customFormat="1" ht="14.25" customHeight="1" x14ac:dyDescent="0.2">
      <c r="A42" s="6">
        <v>39</v>
      </c>
      <c r="B42" s="32">
        <v>41796.584120370397</v>
      </c>
      <c r="C42" s="33"/>
      <c r="D42" s="5" t="s">
        <v>245</v>
      </c>
      <c r="E42" s="6" t="s">
        <v>246</v>
      </c>
      <c r="F42" s="6" t="s">
        <v>247</v>
      </c>
      <c r="G42" s="6" t="s">
        <v>248</v>
      </c>
      <c r="H42" s="6" t="s">
        <v>30</v>
      </c>
      <c r="I42" s="6" t="s">
        <v>20</v>
      </c>
      <c r="J42" s="6">
        <v>72702</v>
      </c>
      <c r="K42" s="27" t="s">
        <v>249</v>
      </c>
      <c r="L42" s="6" t="s">
        <v>250</v>
      </c>
      <c r="M42" s="6" t="s">
        <v>33</v>
      </c>
      <c r="N42" s="28" t="s">
        <v>23</v>
      </c>
      <c r="O42" s="28" t="s">
        <v>23</v>
      </c>
      <c r="P42" s="6" t="s">
        <v>251</v>
      </c>
      <c r="Q42" s="7">
        <v>50</v>
      </c>
    </row>
    <row r="43" spans="1:18" s="6" customFormat="1" ht="14.25" customHeight="1" x14ac:dyDescent="0.2">
      <c r="A43" s="6">
        <v>40</v>
      </c>
      <c r="B43" s="32">
        <v>41771.576886574097</v>
      </c>
      <c r="C43" s="33"/>
      <c r="D43" s="5" t="s">
        <v>252</v>
      </c>
      <c r="E43" s="6" t="s">
        <v>253</v>
      </c>
      <c r="F43" s="6" t="s">
        <v>254</v>
      </c>
      <c r="G43" s="6" t="s">
        <v>255</v>
      </c>
      <c r="H43" s="6" t="s">
        <v>108</v>
      </c>
      <c r="I43" s="6" t="s">
        <v>78</v>
      </c>
      <c r="J43" s="6">
        <v>72756</v>
      </c>
      <c r="K43" s="27" t="s">
        <v>256</v>
      </c>
      <c r="L43" s="6" t="s">
        <v>257</v>
      </c>
      <c r="M43" s="6" t="s">
        <v>49</v>
      </c>
      <c r="N43" s="28" t="s">
        <v>23</v>
      </c>
      <c r="O43" s="28" t="s">
        <v>23</v>
      </c>
      <c r="P43" s="6" t="s">
        <v>258</v>
      </c>
      <c r="Q43" s="7">
        <v>35</v>
      </c>
    </row>
    <row r="44" spans="1:18" s="6" customFormat="1" ht="14.25" customHeight="1" x14ac:dyDescent="0.2">
      <c r="A44" s="6">
        <v>41</v>
      </c>
      <c r="B44" s="32">
        <v>41774.537303240701</v>
      </c>
      <c r="C44" s="33"/>
      <c r="D44" s="5" t="s">
        <v>259</v>
      </c>
      <c r="E44" s="6" t="s">
        <v>260</v>
      </c>
      <c r="F44" s="6" t="s">
        <v>261</v>
      </c>
      <c r="G44" s="6" t="s">
        <v>262</v>
      </c>
      <c r="H44" s="6" t="s">
        <v>108</v>
      </c>
      <c r="I44" s="6" t="s">
        <v>78</v>
      </c>
      <c r="J44" s="6">
        <v>72756</v>
      </c>
      <c r="K44" s="27" t="s">
        <v>263</v>
      </c>
      <c r="L44" s="6" t="s">
        <v>264</v>
      </c>
      <c r="M44" s="6" t="s">
        <v>49</v>
      </c>
      <c r="N44" s="28" t="s">
        <v>23</v>
      </c>
      <c r="O44" s="28" t="s">
        <v>23</v>
      </c>
      <c r="P44" s="6" t="s">
        <v>265</v>
      </c>
      <c r="Q44" s="7">
        <v>35</v>
      </c>
    </row>
    <row r="45" spans="1:18" s="6" customFormat="1" ht="14.25" customHeight="1" x14ac:dyDescent="0.2">
      <c r="A45" s="6">
        <v>42</v>
      </c>
      <c r="B45" s="32">
        <v>41787.610370370399</v>
      </c>
      <c r="C45" s="33"/>
      <c r="D45" s="5" t="s">
        <v>266</v>
      </c>
      <c r="E45" s="6" t="s">
        <v>148</v>
      </c>
      <c r="F45" s="6" t="s">
        <v>183</v>
      </c>
      <c r="G45" s="6" t="s">
        <v>267</v>
      </c>
      <c r="H45" s="6" t="s">
        <v>108</v>
      </c>
      <c r="I45" s="6" t="s">
        <v>78</v>
      </c>
      <c r="J45" s="6">
        <v>72758</v>
      </c>
      <c r="K45" s="27">
        <v>4795312142</v>
      </c>
      <c r="L45" s="6" t="s">
        <v>268</v>
      </c>
      <c r="M45" s="6" t="s">
        <v>33</v>
      </c>
      <c r="N45" s="28" t="s">
        <v>23</v>
      </c>
      <c r="O45" s="28" t="s">
        <v>23</v>
      </c>
      <c r="P45" s="6" t="s">
        <v>269</v>
      </c>
      <c r="Q45" s="7">
        <v>50</v>
      </c>
    </row>
    <row r="46" spans="1:18" s="6" customFormat="1" ht="14.25" customHeight="1" x14ac:dyDescent="0.2">
      <c r="A46" s="6">
        <v>43</v>
      </c>
      <c r="B46" s="32">
        <v>41758.414803240703</v>
      </c>
      <c r="C46" s="33"/>
      <c r="D46" s="5" t="s">
        <v>270</v>
      </c>
      <c r="E46" s="6" t="s">
        <v>271</v>
      </c>
      <c r="F46" s="6" t="s">
        <v>37</v>
      </c>
      <c r="G46" s="6" t="s">
        <v>272</v>
      </c>
      <c r="H46" s="6" t="s">
        <v>30</v>
      </c>
      <c r="I46" s="6" t="s">
        <v>20</v>
      </c>
      <c r="J46" s="6">
        <v>72701</v>
      </c>
      <c r="K46" s="27" t="s">
        <v>273</v>
      </c>
      <c r="L46" s="6" t="s">
        <v>274</v>
      </c>
      <c r="M46" s="6" t="s">
        <v>22</v>
      </c>
      <c r="N46" s="28" t="s">
        <v>23</v>
      </c>
      <c r="O46" s="28" t="s">
        <v>23</v>
      </c>
      <c r="P46" s="37" t="s">
        <v>275</v>
      </c>
      <c r="Q46" s="38">
        <v>35</v>
      </c>
    </row>
    <row r="47" spans="1:18" s="6" customFormat="1" ht="14.25" customHeight="1" x14ac:dyDescent="0.2">
      <c r="A47" s="6">
        <v>44</v>
      </c>
      <c r="B47" s="32">
        <v>41758.415428240703</v>
      </c>
      <c r="C47" s="33"/>
      <c r="D47" s="5" t="s">
        <v>276</v>
      </c>
      <c r="E47" s="6" t="s">
        <v>277</v>
      </c>
      <c r="F47" s="6" t="s">
        <v>37</v>
      </c>
      <c r="G47" s="6" t="s">
        <v>272</v>
      </c>
      <c r="H47" s="6" t="s">
        <v>30</v>
      </c>
      <c r="I47" s="6" t="s">
        <v>20</v>
      </c>
      <c r="J47" s="6">
        <v>72701</v>
      </c>
      <c r="K47" s="27" t="s">
        <v>273</v>
      </c>
      <c r="L47" s="6" t="s">
        <v>278</v>
      </c>
      <c r="M47" s="6" t="s">
        <v>22</v>
      </c>
      <c r="N47" s="28" t="s">
        <v>23</v>
      </c>
      <c r="O47" s="28" t="s">
        <v>23</v>
      </c>
      <c r="P47" s="37" t="s">
        <v>275</v>
      </c>
      <c r="Q47" s="38">
        <v>35</v>
      </c>
    </row>
    <row r="48" spans="1:18" s="6" customFormat="1" ht="14.25" customHeight="1" x14ac:dyDescent="0.2">
      <c r="A48" s="6">
        <v>45</v>
      </c>
      <c r="B48" s="32">
        <v>41758.411087963003</v>
      </c>
      <c r="C48" s="33"/>
      <c r="D48" s="5" t="s">
        <v>279</v>
      </c>
      <c r="E48" s="6" t="s">
        <v>280</v>
      </c>
      <c r="F48" s="6" t="s">
        <v>37</v>
      </c>
      <c r="G48" s="6" t="s">
        <v>272</v>
      </c>
      <c r="H48" s="6" t="s">
        <v>30</v>
      </c>
      <c r="I48" s="6" t="s">
        <v>20</v>
      </c>
      <c r="J48" s="6">
        <v>72701</v>
      </c>
      <c r="K48" s="27" t="s">
        <v>273</v>
      </c>
      <c r="L48" s="6" t="s">
        <v>281</v>
      </c>
      <c r="M48" s="6" t="s">
        <v>22</v>
      </c>
      <c r="N48" s="28" t="s">
        <v>23</v>
      </c>
      <c r="O48" s="28" t="s">
        <v>23</v>
      </c>
      <c r="P48" s="37" t="s">
        <v>282</v>
      </c>
      <c r="Q48" s="38">
        <v>35</v>
      </c>
    </row>
    <row r="49" spans="1:17" s="6" customFormat="1" ht="14.25" customHeight="1" x14ac:dyDescent="0.2">
      <c r="A49" s="6">
        <v>46</v>
      </c>
      <c r="B49" s="32">
        <v>41758.412604166697</v>
      </c>
      <c r="C49" s="33"/>
      <c r="D49" s="5" t="s">
        <v>283</v>
      </c>
      <c r="E49" s="6" t="s">
        <v>284</v>
      </c>
      <c r="F49" s="6" t="s">
        <v>37</v>
      </c>
      <c r="G49" s="6" t="s">
        <v>272</v>
      </c>
      <c r="H49" s="6" t="s">
        <v>30</v>
      </c>
      <c r="I49" s="6" t="s">
        <v>20</v>
      </c>
      <c r="J49" s="6">
        <v>72701</v>
      </c>
      <c r="K49" s="27" t="s">
        <v>273</v>
      </c>
      <c r="L49" s="6" t="s">
        <v>285</v>
      </c>
      <c r="M49" s="6" t="s">
        <v>22</v>
      </c>
      <c r="N49" s="28" t="s">
        <v>23</v>
      </c>
      <c r="O49" s="28" t="s">
        <v>23</v>
      </c>
      <c r="P49" s="37" t="s">
        <v>282</v>
      </c>
      <c r="Q49" s="38">
        <v>35</v>
      </c>
    </row>
    <row r="50" spans="1:17" s="6" customFormat="1" ht="14.25" customHeight="1" x14ac:dyDescent="0.2">
      <c r="A50" s="6">
        <v>47</v>
      </c>
      <c r="B50" s="32">
        <v>41758.4081365741</v>
      </c>
      <c r="C50" s="33"/>
      <c r="D50" s="5" t="s">
        <v>286</v>
      </c>
      <c r="E50" s="6" t="s">
        <v>287</v>
      </c>
      <c r="F50" s="6" t="s">
        <v>37</v>
      </c>
      <c r="G50" s="6" t="s">
        <v>272</v>
      </c>
      <c r="H50" s="6" t="s">
        <v>30</v>
      </c>
      <c r="I50" s="6" t="s">
        <v>20</v>
      </c>
      <c r="J50" s="6">
        <v>72701</v>
      </c>
      <c r="K50" s="27" t="s">
        <v>273</v>
      </c>
      <c r="L50" s="6" t="s">
        <v>288</v>
      </c>
      <c r="M50" s="6" t="s">
        <v>22</v>
      </c>
      <c r="N50" s="28" t="s">
        <v>23</v>
      </c>
      <c r="O50" s="28" t="s">
        <v>23</v>
      </c>
      <c r="P50" s="37" t="s">
        <v>282</v>
      </c>
      <c r="Q50" s="38">
        <v>35</v>
      </c>
    </row>
    <row r="51" spans="1:17" s="6" customFormat="1" ht="14.25" customHeight="1" x14ac:dyDescent="0.2">
      <c r="A51" s="6">
        <v>48</v>
      </c>
      <c r="B51" s="32">
        <v>41758.411666666703</v>
      </c>
      <c r="C51" s="33"/>
      <c r="D51" s="5" t="s">
        <v>289</v>
      </c>
      <c r="E51" s="6" t="s">
        <v>284</v>
      </c>
      <c r="F51" s="6" t="s">
        <v>37</v>
      </c>
      <c r="G51" s="6" t="s">
        <v>272</v>
      </c>
      <c r="H51" s="6" t="s">
        <v>30</v>
      </c>
      <c r="I51" s="6" t="s">
        <v>20</v>
      </c>
      <c r="J51" s="6">
        <v>72701</v>
      </c>
      <c r="K51" s="27" t="s">
        <v>273</v>
      </c>
      <c r="L51" s="6" t="s">
        <v>290</v>
      </c>
      <c r="M51" s="6" t="s">
        <v>22</v>
      </c>
      <c r="N51" s="28" t="s">
        <v>23</v>
      </c>
      <c r="O51" s="28" t="s">
        <v>23</v>
      </c>
      <c r="P51" s="37" t="s">
        <v>282</v>
      </c>
      <c r="Q51" s="38">
        <v>35</v>
      </c>
    </row>
    <row r="52" spans="1:17" s="6" customFormat="1" ht="14.25" customHeight="1" x14ac:dyDescent="0.2">
      <c r="A52" s="6">
        <v>49</v>
      </c>
      <c r="B52" s="32">
        <v>41758.410243055601</v>
      </c>
      <c r="C52" s="33"/>
      <c r="D52" s="5" t="s">
        <v>291</v>
      </c>
      <c r="E52" s="6" t="s">
        <v>292</v>
      </c>
      <c r="F52" s="6" t="s">
        <v>37</v>
      </c>
      <c r="G52" s="6" t="s">
        <v>272</v>
      </c>
      <c r="H52" s="6" t="s">
        <v>30</v>
      </c>
      <c r="I52" s="6" t="s">
        <v>20</v>
      </c>
      <c r="J52" s="6">
        <v>72701</v>
      </c>
      <c r="K52" s="27" t="s">
        <v>273</v>
      </c>
      <c r="L52" s="6" t="s">
        <v>293</v>
      </c>
      <c r="M52" s="6" t="s">
        <v>22</v>
      </c>
      <c r="N52" s="28" t="s">
        <v>23</v>
      </c>
      <c r="O52" s="28" t="s">
        <v>23</v>
      </c>
      <c r="P52" s="37" t="s">
        <v>282</v>
      </c>
      <c r="Q52" s="38">
        <v>35</v>
      </c>
    </row>
    <row r="53" spans="1:17" s="6" customFormat="1" ht="14.25" customHeight="1" x14ac:dyDescent="0.2">
      <c r="A53" s="6">
        <v>50</v>
      </c>
      <c r="B53" s="32">
        <v>41758.413148148102</v>
      </c>
      <c r="C53" s="33"/>
      <c r="D53" s="5" t="s">
        <v>294</v>
      </c>
      <c r="E53" s="6" t="s">
        <v>284</v>
      </c>
      <c r="F53" s="6" t="s">
        <v>37</v>
      </c>
      <c r="G53" s="6" t="s">
        <v>272</v>
      </c>
      <c r="H53" s="6" t="s">
        <v>30</v>
      </c>
      <c r="I53" s="6" t="s">
        <v>20</v>
      </c>
      <c r="J53" s="6">
        <v>72701</v>
      </c>
      <c r="K53" s="27" t="s">
        <v>273</v>
      </c>
      <c r="L53" s="6" t="s">
        <v>295</v>
      </c>
      <c r="M53" s="6" t="s">
        <v>22</v>
      </c>
      <c r="N53" s="28" t="s">
        <v>23</v>
      </c>
      <c r="O53" s="28" t="s">
        <v>23</v>
      </c>
      <c r="P53" s="37" t="s">
        <v>282</v>
      </c>
      <c r="Q53" s="38">
        <v>35</v>
      </c>
    </row>
    <row r="54" spans="1:17" s="6" customFormat="1" ht="14.25" customHeight="1" x14ac:dyDescent="0.2">
      <c r="A54" s="6">
        <v>51</v>
      </c>
      <c r="B54" s="32">
        <v>41767.900358796302</v>
      </c>
      <c r="C54" s="33"/>
      <c r="D54" s="5" t="s">
        <v>296</v>
      </c>
      <c r="E54" s="6" t="s">
        <v>297</v>
      </c>
      <c r="F54" s="6" t="s">
        <v>298</v>
      </c>
      <c r="G54" s="6" t="s">
        <v>299</v>
      </c>
      <c r="H54" s="6" t="s">
        <v>108</v>
      </c>
      <c r="I54" s="6" t="s">
        <v>20</v>
      </c>
      <c r="J54" s="6">
        <v>72756</v>
      </c>
      <c r="K54" s="27" t="s">
        <v>300</v>
      </c>
      <c r="L54" s="6" t="s">
        <v>301</v>
      </c>
      <c r="M54" s="6" t="s">
        <v>49</v>
      </c>
      <c r="N54" s="28" t="s">
        <v>24</v>
      </c>
      <c r="O54" s="28" t="s">
        <v>24</v>
      </c>
      <c r="P54" s="6" t="s">
        <v>302</v>
      </c>
      <c r="Q54" s="7">
        <v>0</v>
      </c>
    </row>
    <row r="55" spans="1:17" s="6" customFormat="1" ht="14.25" customHeight="1" x14ac:dyDescent="0.2">
      <c r="A55" s="6">
        <v>52</v>
      </c>
      <c r="B55" s="32">
        <v>41773.361377314803</v>
      </c>
      <c r="C55" s="33"/>
      <c r="D55" s="5" t="s">
        <v>303</v>
      </c>
      <c r="E55" s="6" t="s">
        <v>164</v>
      </c>
      <c r="F55" s="6" t="s">
        <v>304</v>
      </c>
      <c r="G55" s="6" t="s">
        <v>305</v>
      </c>
      <c r="H55" s="6" t="s">
        <v>85</v>
      </c>
      <c r="I55" s="6" t="s">
        <v>78</v>
      </c>
      <c r="J55" s="6">
        <v>71671</v>
      </c>
      <c r="K55" s="27" t="s">
        <v>306</v>
      </c>
      <c r="L55" s="6" t="s">
        <v>307</v>
      </c>
      <c r="M55" s="6" t="s">
        <v>22</v>
      </c>
      <c r="N55" s="28" t="s">
        <v>23</v>
      </c>
      <c r="O55" s="28" t="s">
        <v>24</v>
      </c>
      <c r="P55" s="6" t="s">
        <v>308</v>
      </c>
      <c r="Q55" s="7"/>
    </row>
    <row r="56" spans="1:17" s="6" customFormat="1" ht="14.25" customHeight="1" x14ac:dyDescent="0.2">
      <c r="A56" s="6">
        <v>53</v>
      </c>
      <c r="B56" s="32">
        <v>41792.867002314801</v>
      </c>
      <c r="C56" s="33" t="s">
        <v>309</v>
      </c>
      <c r="D56" s="5" t="s">
        <v>310</v>
      </c>
      <c r="E56" s="6" t="s">
        <v>311</v>
      </c>
      <c r="F56" s="6" t="s">
        <v>37</v>
      </c>
      <c r="G56" s="6" t="s">
        <v>312</v>
      </c>
      <c r="H56" s="6" t="s">
        <v>30</v>
      </c>
      <c r="I56" s="6" t="s">
        <v>20</v>
      </c>
      <c r="J56" s="6">
        <v>72701</v>
      </c>
      <c r="K56" s="27" t="s">
        <v>313</v>
      </c>
      <c r="L56" s="6" t="s">
        <v>314</v>
      </c>
      <c r="M56" s="6" t="s">
        <v>22</v>
      </c>
      <c r="N56" s="28" t="s">
        <v>23</v>
      </c>
      <c r="O56" s="28" t="s">
        <v>24</v>
      </c>
      <c r="P56" s="6" t="s">
        <v>308</v>
      </c>
      <c r="Q56" s="7"/>
    </row>
    <row r="57" spans="1:17" s="6" customFormat="1" ht="14.25" customHeight="1" x14ac:dyDescent="0.2">
      <c r="A57" s="6">
        <v>54</v>
      </c>
      <c r="B57" s="32">
        <v>41778.538379629601</v>
      </c>
      <c r="C57" s="33" t="s">
        <v>315</v>
      </c>
      <c r="D57" s="5" t="s">
        <v>316</v>
      </c>
      <c r="E57" s="6" t="s">
        <v>317</v>
      </c>
      <c r="F57" s="6" t="s">
        <v>17</v>
      </c>
      <c r="G57" s="6" t="s">
        <v>18</v>
      </c>
      <c r="H57" s="6" t="s">
        <v>19</v>
      </c>
      <c r="I57" s="6" t="s">
        <v>20</v>
      </c>
      <c r="J57" s="6">
        <v>71601</v>
      </c>
      <c r="K57" s="27" t="s">
        <v>318</v>
      </c>
      <c r="L57" s="6" t="s">
        <v>21</v>
      </c>
      <c r="M57" s="6" t="s">
        <v>22</v>
      </c>
      <c r="N57" s="28" t="s">
        <v>23</v>
      </c>
      <c r="O57" s="28" t="s">
        <v>24</v>
      </c>
      <c r="P57" s="6" t="s">
        <v>308</v>
      </c>
      <c r="Q57" s="7"/>
    </row>
    <row r="58" spans="1:17" s="6" customFormat="1" ht="14.25" customHeight="1" x14ac:dyDescent="0.2">
      <c r="A58" s="6">
        <v>55</v>
      </c>
      <c r="B58" s="32">
        <v>41773.455381944397</v>
      </c>
      <c r="C58" s="33" t="s">
        <v>319</v>
      </c>
      <c r="D58" s="5" t="s">
        <v>320</v>
      </c>
      <c r="E58" s="6" t="s">
        <v>321</v>
      </c>
      <c r="F58" s="6" t="s">
        <v>322</v>
      </c>
      <c r="G58" s="6" t="s">
        <v>323</v>
      </c>
      <c r="H58" s="6" t="s">
        <v>324</v>
      </c>
      <c r="I58" s="6" t="s">
        <v>20</v>
      </c>
      <c r="J58" s="6">
        <v>71902</v>
      </c>
      <c r="K58" s="27" t="s">
        <v>325</v>
      </c>
      <c r="L58" s="6" t="s">
        <v>326</v>
      </c>
      <c r="M58" s="6" t="s">
        <v>22</v>
      </c>
      <c r="N58" s="28" t="s">
        <v>23</v>
      </c>
      <c r="O58" s="28" t="s">
        <v>327</v>
      </c>
      <c r="P58" s="6" t="s">
        <v>308</v>
      </c>
      <c r="Q58" s="7"/>
    </row>
    <row r="59" spans="1:17" s="6" customFormat="1" ht="14.25" customHeight="1" x14ac:dyDescent="0.2">
      <c r="A59" s="6">
        <v>56</v>
      </c>
      <c r="B59" s="32">
        <v>41799.470717592601</v>
      </c>
      <c r="C59" s="33" t="s">
        <v>328</v>
      </c>
      <c r="D59" s="5" t="s">
        <v>329</v>
      </c>
      <c r="E59" s="6" t="s">
        <v>330</v>
      </c>
      <c r="F59" s="6" t="s">
        <v>331</v>
      </c>
      <c r="G59" s="6" t="s">
        <v>332</v>
      </c>
      <c r="H59" s="6" t="s">
        <v>30</v>
      </c>
      <c r="I59" s="6" t="s">
        <v>20</v>
      </c>
      <c r="J59" s="6">
        <v>72701</v>
      </c>
      <c r="K59" s="27" t="s">
        <v>333</v>
      </c>
      <c r="L59" s="6" t="s">
        <v>334</v>
      </c>
      <c r="M59" s="6" t="s">
        <v>22</v>
      </c>
      <c r="N59" s="28" t="s">
        <v>23</v>
      </c>
      <c r="O59" s="28" t="s">
        <v>24</v>
      </c>
      <c r="P59" s="6" t="s">
        <v>335</v>
      </c>
      <c r="Q59" s="7"/>
    </row>
    <row r="60" spans="1:17" s="6" customFormat="1" ht="14.25" customHeight="1" x14ac:dyDescent="0.2">
      <c r="A60" s="6">
        <v>57</v>
      </c>
      <c r="B60" s="32">
        <v>41796.504548611098</v>
      </c>
      <c r="C60" s="33" t="s">
        <v>336</v>
      </c>
      <c r="D60" s="5" t="s">
        <v>337</v>
      </c>
      <c r="E60" s="6" t="s">
        <v>317</v>
      </c>
      <c r="F60" s="6" t="s">
        <v>331</v>
      </c>
      <c r="G60" s="6" t="s">
        <v>338</v>
      </c>
      <c r="H60" s="6" t="s">
        <v>339</v>
      </c>
      <c r="I60" s="6" t="s">
        <v>20</v>
      </c>
      <c r="J60" s="6">
        <v>72730</v>
      </c>
      <c r="K60" s="27">
        <v>4795753035</v>
      </c>
      <c r="L60" s="6" t="s">
        <v>340</v>
      </c>
      <c r="M60" s="6" t="s">
        <v>22</v>
      </c>
      <c r="N60" s="28" t="s">
        <v>23</v>
      </c>
      <c r="O60" s="28" t="s">
        <v>24</v>
      </c>
      <c r="P60" s="6" t="s">
        <v>335</v>
      </c>
      <c r="Q60" s="7"/>
    </row>
    <row r="61" spans="1:17" s="6" customFormat="1" ht="14.25" customHeight="1" x14ac:dyDescent="0.2">
      <c r="A61" s="6">
        <v>58</v>
      </c>
      <c r="B61" s="32">
        <v>41802.588298611103</v>
      </c>
      <c r="C61" s="33" t="s">
        <v>328</v>
      </c>
      <c r="D61" s="5" t="s">
        <v>341</v>
      </c>
      <c r="E61" s="6" t="s">
        <v>342</v>
      </c>
      <c r="F61" s="6" t="s">
        <v>343</v>
      </c>
      <c r="G61" s="6" t="s">
        <v>344</v>
      </c>
      <c r="H61" s="6" t="s">
        <v>136</v>
      </c>
      <c r="I61" s="6" t="s">
        <v>78</v>
      </c>
      <c r="J61" s="6">
        <v>72762</v>
      </c>
      <c r="K61" s="27" t="s">
        <v>345</v>
      </c>
      <c r="L61" s="6" t="s">
        <v>346</v>
      </c>
      <c r="M61" s="6" t="s">
        <v>22</v>
      </c>
      <c r="N61" s="28" t="s">
        <v>23</v>
      </c>
      <c r="O61" s="28" t="s">
        <v>24</v>
      </c>
      <c r="P61" s="6" t="s">
        <v>335</v>
      </c>
      <c r="Q61" s="7"/>
    </row>
    <row r="62" spans="1:17" s="6" customFormat="1" ht="14.25" customHeight="1" x14ac:dyDescent="0.2">
      <c r="A62" s="6">
        <v>59</v>
      </c>
      <c r="B62" s="32">
        <v>41796.559502314798</v>
      </c>
      <c r="C62" s="33" t="s">
        <v>328</v>
      </c>
      <c r="D62" s="5" t="s">
        <v>347</v>
      </c>
      <c r="E62" s="6" t="s">
        <v>164</v>
      </c>
      <c r="F62" s="6" t="s">
        <v>348</v>
      </c>
      <c r="G62" s="6" t="s">
        <v>349</v>
      </c>
      <c r="H62" s="6" t="s">
        <v>30</v>
      </c>
      <c r="I62" s="6" t="s">
        <v>20</v>
      </c>
      <c r="J62" s="6">
        <v>72701</v>
      </c>
      <c r="K62" s="27" t="s">
        <v>350</v>
      </c>
      <c r="L62" s="6" t="s">
        <v>351</v>
      </c>
      <c r="M62" s="6" t="s">
        <v>22</v>
      </c>
      <c r="N62" s="28" t="s">
        <v>23</v>
      </c>
      <c r="O62" s="28" t="s">
        <v>24</v>
      </c>
      <c r="P62" s="6" t="s">
        <v>335</v>
      </c>
      <c r="Q62" s="7"/>
    </row>
    <row r="63" spans="1:17" s="6" customFormat="1" ht="14.25" customHeight="1" x14ac:dyDescent="0.2">
      <c r="A63" s="6">
        <v>60</v>
      </c>
      <c r="B63" s="32">
        <v>41797.598263888904</v>
      </c>
      <c r="C63" s="33" t="s">
        <v>190</v>
      </c>
      <c r="D63" s="5" t="s">
        <v>352</v>
      </c>
      <c r="F63" s="6" t="s">
        <v>353</v>
      </c>
      <c r="G63" s="6" t="s">
        <v>354</v>
      </c>
      <c r="H63" s="6" t="s">
        <v>99</v>
      </c>
      <c r="I63" s="6" t="s">
        <v>20</v>
      </c>
      <c r="J63" s="6">
        <v>72206</v>
      </c>
      <c r="K63" s="27">
        <v>6465743469</v>
      </c>
      <c r="L63" s="6" t="s">
        <v>355</v>
      </c>
      <c r="M63" s="6" t="s">
        <v>22</v>
      </c>
      <c r="N63" s="28" t="s">
        <v>23</v>
      </c>
      <c r="O63" s="28" t="s">
        <v>24</v>
      </c>
      <c r="P63" s="6" t="s">
        <v>335</v>
      </c>
      <c r="Q63" s="7"/>
    </row>
    <row r="64" spans="1:17" s="6" customFormat="1" ht="14.25" customHeight="1" x14ac:dyDescent="0.2">
      <c r="A64" s="6">
        <v>61</v>
      </c>
      <c r="B64" s="32">
        <v>41794.384398148199</v>
      </c>
      <c r="C64" s="33" t="s">
        <v>309</v>
      </c>
      <c r="D64" s="5" t="s">
        <v>356</v>
      </c>
      <c r="E64" s="6" t="s">
        <v>357</v>
      </c>
      <c r="F64" s="6" t="s">
        <v>37</v>
      </c>
      <c r="G64" s="6" t="s">
        <v>358</v>
      </c>
      <c r="H64" s="6" t="s">
        <v>30</v>
      </c>
      <c r="I64" s="6" t="s">
        <v>78</v>
      </c>
      <c r="J64" s="6">
        <v>72701</v>
      </c>
      <c r="K64" s="27" t="s">
        <v>359</v>
      </c>
      <c r="L64" s="6" t="s">
        <v>360</v>
      </c>
      <c r="M64" s="6" t="s">
        <v>22</v>
      </c>
      <c r="N64" s="28" t="s">
        <v>23</v>
      </c>
      <c r="O64" s="28" t="s">
        <v>24</v>
      </c>
      <c r="P64" s="6" t="s">
        <v>335</v>
      </c>
      <c r="Q64" s="7"/>
    </row>
    <row r="65" spans="1:17" s="6" customFormat="1" ht="14.25" customHeight="1" x14ac:dyDescent="0.2">
      <c r="A65" s="6">
        <v>62</v>
      </c>
      <c r="B65" s="32">
        <v>41801.571261574099</v>
      </c>
      <c r="C65" s="33"/>
      <c r="D65" s="5" t="s">
        <v>361</v>
      </c>
      <c r="E65" s="6" t="s">
        <v>362</v>
      </c>
      <c r="F65" s="6" t="s">
        <v>363</v>
      </c>
      <c r="G65" s="6" t="s">
        <v>364</v>
      </c>
      <c r="H65" s="6" t="s">
        <v>136</v>
      </c>
      <c r="I65" s="6" t="s">
        <v>20</v>
      </c>
      <c r="J65" s="6">
        <v>72765</v>
      </c>
      <c r="K65" s="27" t="s">
        <v>365</v>
      </c>
      <c r="L65" s="6" t="s">
        <v>366</v>
      </c>
      <c r="M65" s="6" t="s">
        <v>367</v>
      </c>
      <c r="N65" s="28" t="s">
        <v>23</v>
      </c>
      <c r="O65" s="28" t="s">
        <v>24</v>
      </c>
      <c r="P65" s="6" t="s">
        <v>368</v>
      </c>
      <c r="Q65" s="7"/>
    </row>
    <row r="66" spans="1:17" s="6" customFormat="1" ht="14.25" customHeight="1" x14ac:dyDescent="0.2">
      <c r="A66" s="6">
        <v>63</v>
      </c>
      <c r="B66" s="32">
        <v>41795.5481365741</v>
      </c>
      <c r="C66" s="33"/>
      <c r="D66" s="5" t="s">
        <v>369</v>
      </c>
      <c r="E66" s="6" t="s">
        <v>370</v>
      </c>
      <c r="F66" s="6" t="s">
        <v>371</v>
      </c>
      <c r="G66" s="6" t="s">
        <v>372</v>
      </c>
      <c r="H66" s="6" t="s">
        <v>30</v>
      </c>
      <c r="I66" s="6" t="s">
        <v>20</v>
      </c>
      <c r="J66" s="6">
        <v>72701</v>
      </c>
      <c r="K66" s="27" t="s">
        <v>373</v>
      </c>
      <c r="L66" s="6" t="s">
        <v>374</v>
      </c>
      <c r="M66" s="6" t="s">
        <v>22</v>
      </c>
      <c r="N66" s="28" t="s">
        <v>23</v>
      </c>
      <c r="O66" s="28" t="s">
        <v>24</v>
      </c>
      <c r="P66" s="6" t="s">
        <v>368</v>
      </c>
      <c r="Q66" s="7"/>
    </row>
    <row r="67" spans="1:17" s="6" customFormat="1" ht="14.25" customHeight="1" x14ac:dyDescent="0.2">
      <c r="A67" s="6">
        <v>64</v>
      </c>
      <c r="B67" s="32">
        <v>41800.6934259259</v>
      </c>
      <c r="C67" s="33"/>
      <c r="D67" s="5" t="s">
        <v>375</v>
      </c>
      <c r="E67" s="6" t="s">
        <v>36</v>
      </c>
      <c r="F67" s="6" t="s">
        <v>376</v>
      </c>
      <c r="G67" s="6" t="s">
        <v>377</v>
      </c>
      <c r="H67" s="6" t="s">
        <v>378</v>
      </c>
      <c r="I67" s="6" t="s">
        <v>78</v>
      </c>
      <c r="J67" s="6">
        <v>72712</v>
      </c>
      <c r="K67" s="27">
        <v>4795860674</v>
      </c>
      <c r="L67" s="6" t="s">
        <v>379</v>
      </c>
      <c r="M67" s="6" t="s">
        <v>22</v>
      </c>
      <c r="N67" s="28" t="s">
        <v>23</v>
      </c>
      <c r="O67" s="28" t="s">
        <v>24</v>
      </c>
      <c r="P67" s="6" t="s">
        <v>368</v>
      </c>
      <c r="Q67" s="7"/>
    </row>
    <row r="68" spans="1:17" s="6" customFormat="1" ht="14.25" customHeight="1" x14ac:dyDescent="0.2">
      <c r="A68" s="6">
        <v>65</v>
      </c>
      <c r="B68" s="32">
        <v>41770.8700231482</v>
      </c>
      <c r="C68" s="33"/>
      <c r="D68" s="5" t="s">
        <v>380</v>
      </c>
      <c r="E68" s="6" t="s">
        <v>381</v>
      </c>
      <c r="F68" s="6" t="s">
        <v>382</v>
      </c>
      <c r="G68" s="6" t="s">
        <v>383</v>
      </c>
      <c r="H68" s="6" t="s">
        <v>136</v>
      </c>
      <c r="I68" s="6" t="s">
        <v>20</v>
      </c>
      <c r="J68" s="6">
        <v>72764</v>
      </c>
      <c r="K68" s="27" t="s">
        <v>384</v>
      </c>
      <c r="L68" s="6" t="s">
        <v>385</v>
      </c>
      <c r="M68" s="6" t="s">
        <v>22</v>
      </c>
      <c r="N68" s="28" t="s">
        <v>23</v>
      </c>
      <c r="O68" s="28" t="s">
        <v>24</v>
      </c>
      <c r="P68" s="6" t="s">
        <v>386</v>
      </c>
      <c r="Q68" s="7">
        <v>35</v>
      </c>
    </row>
    <row r="69" spans="1:17" s="6" customFormat="1" ht="14.25" customHeight="1" x14ac:dyDescent="0.2">
      <c r="A69" s="6">
        <v>66</v>
      </c>
      <c r="B69" s="32">
        <v>41792.915844907402</v>
      </c>
      <c r="C69" s="33" t="s">
        <v>387</v>
      </c>
      <c r="D69" s="5" t="s">
        <v>388</v>
      </c>
      <c r="E69" s="6" t="s">
        <v>389</v>
      </c>
      <c r="F69" s="6" t="s">
        <v>390</v>
      </c>
      <c r="G69" s="6" t="s">
        <v>391</v>
      </c>
      <c r="H69" s="6" t="s">
        <v>30</v>
      </c>
      <c r="I69" s="6" t="s">
        <v>20</v>
      </c>
      <c r="J69" s="6">
        <v>72701</v>
      </c>
      <c r="K69" s="27" t="s">
        <v>392</v>
      </c>
      <c r="L69" s="6" t="s">
        <v>393</v>
      </c>
      <c r="M69" s="6" t="s">
        <v>22</v>
      </c>
      <c r="N69" s="28" t="s">
        <v>23</v>
      </c>
      <c r="O69" s="28" t="s">
        <v>24</v>
      </c>
      <c r="P69" s="6" t="s">
        <v>394</v>
      </c>
      <c r="Q69" s="7"/>
    </row>
    <row r="70" spans="1:17" s="6" customFormat="1" ht="14.25" customHeight="1" x14ac:dyDescent="0.2">
      <c r="A70" s="6">
        <v>67</v>
      </c>
      <c r="B70" s="32">
        <v>41796.406331018501</v>
      </c>
      <c r="C70" s="33" t="s">
        <v>190</v>
      </c>
      <c r="D70" s="5" t="s">
        <v>395</v>
      </c>
      <c r="E70" s="6" t="s">
        <v>396</v>
      </c>
      <c r="F70" s="6" t="s">
        <v>397</v>
      </c>
      <c r="G70" s="6" t="s">
        <v>398</v>
      </c>
      <c r="H70" s="6" t="s">
        <v>399</v>
      </c>
      <c r="I70" s="6" t="s">
        <v>20</v>
      </c>
      <c r="J70" s="6">
        <v>72342</v>
      </c>
      <c r="K70" s="27">
        <v>8707140042</v>
      </c>
      <c r="L70" s="6" t="s">
        <v>400</v>
      </c>
      <c r="M70" s="6" t="s">
        <v>22</v>
      </c>
      <c r="N70" s="28" t="s">
        <v>23</v>
      </c>
      <c r="O70" s="28" t="s">
        <v>24</v>
      </c>
      <c r="P70" s="6" t="s">
        <v>401</v>
      </c>
      <c r="Q70" s="7"/>
    </row>
    <row r="71" spans="1:17" s="6" customFormat="1" ht="14.25" customHeight="1" x14ac:dyDescent="0.2">
      <c r="A71" s="6">
        <v>68</v>
      </c>
      <c r="B71" s="32">
        <v>41793.386423611097</v>
      </c>
      <c r="C71" s="33" t="s">
        <v>190</v>
      </c>
      <c r="D71" s="5" t="s">
        <v>402</v>
      </c>
      <c r="E71" s="6" t="s">
        <v>403</v>
      </c>
      <c r="F71" s="6" t="s">
        <v>404</v>
      </c>
      <c r="G71" s="6" t="s">
        <v>405</v>
      </c>
      <c r="H71" s="6" t="s">
        <v>108</v>
      </c>
      <c r="I71" s="6" t="s">
        <v>20</v>
      </c>
      <c r="J71" s="6">
        <v>72756</v>
      </c>
      <c r="K71" s="27" t="s">
        <v>406</v>
      </c>
      <c r="L71" s="6" t="s">
        <v>407</v>
      </c>
      <c r="M71" s="6" t="s">
        <v>22</v>
      </c>
      <c r="N71" s="28" t="s">
        <v>23</v>
      </c>
      <c r="O71" s="28" t="s">
        <v>24</v>
      </c>
      <c r="P71" s="6" t="s">
        <v>401</v>
      </c>
      <c r="Q71" s="7"/>
    </row>
    <row r="72" spans="1:17" s="6" customFormat="1" ht="14.25" customHeight="1" x14ac:dyDescent="0.2">
      <c r="A72" s="6">
        <v>69</v>
      </c>
      <c r="B72" s="32">
        <v>41802.406168981499</v>
      </c>
      <c r="C72" s="33" t="s">
        <v>190</v>
      </c>
      <c r="D72" s="5" t="s">
        <v>408</v>
      </c>
      <c r="E72" s="6" t="s">
        <v>204</v>
      </c>
      <c r="F72" s="6" t="s">
        <v>409</v>
      </c>
      <c r="G72" s="6" t="s">
        <v>410</v>
      </c>
      <c r="H72" s="6" t="s">
        <v>99</v>
      </c>
      <c r="I72" s="6" t="s">
        <v>20</v>
      </c>
      <c r="J72" s="6">
        <v>72201</v>
      </c>
      <c r="K72" s="27" t="s">
        <v>411</v>
      </c>
      <c r="L72" s="6" t="s">
        <v>412</v>
      </c>
      <c r="M72" s="6" t="s">
        <v>22</v>
      </c>
      <c r="N72" s="28" t="s">
        <v>23</v>
      </c>
      <c r="O72" s="28" t="s">
        <v>24</v>
      </c>
      <c r="P72" s="6" t="s">
        <v>401</v>
      </c>
      <c r="Q72" s="7"/>
    </row>
    <row r="73" spans="1:17" s="6" customFormat="1" ht="14.25" customHeight="1" x14ac:dyDescent="0.2">
      <c r="A73" s="6">
        <v>70</v>
      </c>
      <c r="B73" s="32">
        <v>41802.388599537</v>
      </c>
      <c r="C73" s="33" t="s">
        <v>190</v>
      </c>
      <c r="D73" s="5" t="s">
        <v>413</v>
      </c>
      <c r="E73" s="6" t="s">
        <v>414</v>
      </c>
      <c r="F73" s="6" t="s">
        <v>415</v>
      </c>
      <c r="G73" s="6" t="s">
        <v>416</v>
      </c>
      <c r="H73" s="6" t="s">
        <v>30</v>
      </c>
      <c r="I73" s="6" t="s">
        <v>20</v>
      </c>
      <c r="J73" s="6">
        <v>72701</v>
      </c>
      <c r="K73" s="27">
        <v>4793877575</v>
      </c>
      <c r="L73" s="6" t="s">
        <v>417</v>
      </c>
      <c r="M73" s="6" t="s">
        <v>22</v>
      </c>
      <c r="N73" s="28" t="s">
        <v>23</v>
      </c>
      <c r="O73" s="28" t="s">
        <v>24</v>
      </c>
      <c r="P73" s="6" t="s">
        <v>401</v>
      </c>
      <c r="Q73" s="7"/>
    </row>
    <row r="74" spans="1:17" s="6" customFormat="1" ht="14.25" customHeight="1" x14ac:dyDescent="0.2">
      <c r="A74" s="6">
        <v>71</v>
      </c>
      <c r="B74" s="32">
        <v>41801.356342592597</v>
      </c>
      <c r="C74" s="33" t="s">
        <v>190</v>
      </c>
      <c r="D74" s="5" t="s">
        <v>418</v>
      </c>
      <c r="E74" s="6" t="s">
        <v>419</v>
      </c>
      <c r="F74" s="6" t="s">
        <v>106</v>
      </c>
      <c r="G74" s="6" t="s">
        <v>420</v>
      </c>
      <c r="H74" s="6" t="s">
        <v>46</v>
      </c>
      <c r="I74" s="6" t="s">
        <v>20</v>
      </c>
      <c r="J74" s="6">
        <v>72712</v>
      </c>
      <c r="K74" s="27">
        <v>4796163189</v>
      </c>
      <c r="L74" s="6" t="s">
        <v>421</v>
      </c>
      <c r="M74" s="6" t="s">
        <v>22</v>
      </c>
      <c r="N74" s="28" t="s">
        <v>23</v>
      </c>
      <c r="O74" s="28" t="s">
        <v>24</v>
      </c>
      <c r="P74" s="6" t="s">
        <v>401</v>
      </c>
      <c r="Q74" s="7"/>
    </row>
    <row r="75" spans="1:17" s="6" customFormat="1" ht="14.25" customHeight="1" x14ac:dyDescent="0.2">
      <c r="A75" s="6">
        <v>72</v>
      </c>
      <c r="B75" s="32">
        <v>41800.455023148199</v>
      </c>
      <c r="C75" s="33"/>
      <c r="D75" s="5" t="s">
        <v>422</v>
      </c>
      <c r="E75" s="6" t="s">
        <v>423</v>
      </c>
      <c r="F75" s="6" t="s">
        <v>424</v>
      </c>
      <c r="G75" s="6" t="s">
        <v>425</v>
      </c>
      <c r="H75" s="6" t="s">
        <v>426</v>
      </c>
      <c r="I75" s="6" t="s">
        <v>78</v>
      </c>
      <c r="J75" s="6">
        <v>72703</v>
      </c>
      <c r="K75" s="27" t="s">
        <v>427</v>
      </c>
      <c r="L75" s="6" t="s">
        <v>428</v>
      </c>
      <c r="M75" s="6" t="s">
        <v>22</v>
      </c>
      <c r="N75" s="28" t="s">
        <v>23</v>
      </c>
      <c r="O75" s="28" t="s">
        <v>24</v>
      </c>
      <c r="P75" s="6" t="s">
        <v>401</v>
      </c>
      <c r="Q75" s="7"/>
    </row>
    <row r="76" spans="1:17" s="6" customFormat="1" ht="14.25" customHeight="1" x14ac:dyDescent="0.2">
      <c r="A76" s="6">
        <v>73</v>
      </c>
      <c r="B76" s="32">
        <v>41774.366817129601</v>
      </c>
      <c r="C76" s="33" t="s">
        <v>190</v>
      </c>
      <c r="D76" s="5" t="s">
        <v>429</v>
      </c>
      <c r="E76" s="6" t="s">
        <v>430</v>
      </c>
      <c r="F76" s="6" t="s">
        <v>431</v>
      </c>
      <c r="G76" s="6" t="s">
        <v>432</v>
      </c>
      <c r="H76" s="6" t="s">
        <v>30</v>
      </c>
      <c r="I76" s="6" t="s">
        <v>20</v>
      </c>
      <c r="J76" s="6">
        <v>72703</v>
      </c>
      <c r="K76" s="27" t="s">
        <v>433</v>
      </c>
      <c r="L76" s="6" t="s">
        <v>434</v>
      </c>
      <c r="M76" s="6" t="s">
        <v>22</v>
      </c>
      <c r="N76" s="28" t="s">
        <v>23</v>
      </c>
      <c r="O76" s="28" t="s">
        <v>24</v>
      </c>
      <c r="P76" s="6" t="s">
        <v>401</v>
      </c>
      <c r="Q76" s="7"/>
    </row>
    <row r="77" spans="1:17" s="6" customFormat="1" ht="14.25" customHeight="1" x14ac:dyDescent="0.2">
      <c r="A77" s="6">
        <v>74</v>
      </c>
      <c r="B77" s="32">
        <v>41795.490312499998</v>
      </c>
      <c r="C77" s="33" t="s">
        <v>190</v>
      </c>
      <c r="D77" s="5" t="s">
        <v>435</v>
      </c>
      <c r="E77" s="6" t="s">
        <v>436</v>
      </c>
      <c r="F77" s="6" t="s">
        <v>437</v>
      </c>
      <c r="G77" s="6" t="s">
        <v>438</v>
      </c>
      <c r="H77" s="6" t="s">
        <v>46</v>
      </c>
      <c r="I77" s="6" t="s">
        <v>20</v>
      </c>
      <c r="J77" s="6">
        <v>72712</v>
      </c>
      <c r="K77" s="27" t="s">
        <v>439</v>
      </c>
      <c r="L77" s="6" t="s">
        <v>440</v>
      </c>
      <c r="M77" s="6" t="s">
        <v>22</v>
      </c>
      <c r="N77" s="28" t="s">
        <v>23</v>
      </c>
      <c r="O77" s="28" t="s">
        <v>24</v>
      </c>
      <c r="P77" s="6" t="s">
        <v>401</v>
      </c>
      <c r="Q77" s="7"/>
    </row>
    <row r="78" spans="1:17" s="6" customFormat="1" ht="14.25" customHeight="1" x14ac:dyDescent="0.2">
      <c r="A78" s="6">
        <v>75</v>
      </c>
      <c r="B78" s="32">
        <v>41796.724282407398</v>
      </c>
      <c r="C78" s="33" t="s">
        <v>190</v>
      </c>
      <c r="D78" s="5" t="s">
        <v>441</v>
      </c>
      <c r="E78" s="6" t="s">
        <v>442</v>
      </c>
      <c r="F78" s="6" t="s">
        <v>443</v>
      </c>
      <c r="G78" s="6" t="s">
        <v>444</v>
      </c>
      <c r="H78" s="6" t="s">
        <v>445</v>
      </c>
      <c r="I78" s="6" t="s">
        <v>20</v>
      </c>
      <c r="J78" s="6">
        <v>72035</v>
      </c>
      <c r="K78" s="27" t="s">
        <v>446</v>
      </c>
      <c r="L78" s="6" t="s">
        <v>447</v>
      </c>
      <c r="M78" s="6" t="s">
        <v>22</v>
      </c>
      <c r="N78" s="28" t="s">
        <v>23</v>
      </c>
      <c r="O78" s="28" t="s">
        <v>24</v>
      </c>
      <c r="P78" s="6" t="s">
        <v>401</v>
      </c>
      <c r="Q78" s="7"/>
    </row>
    <row r="79" spans="1:17" s="6" customFormat="1" ht="14.25" customHeight="1" x14ac:dyDescent="0.2">
      <c r="A79" s="6">
        <v>76</v>
      </c>
      <c r="B79" s="32">
        <v>41802.381967592599</v>
      </c>
      <c r="C79" s="33" t="s">
        <v>448</v>
      </c>
      <c r="D79" s="5" t="s">
        <v>449</v>
      </c>
      <c r="E79" s="6" t="s">
        <v>450</v>
      </c>
      <c r="F79" s="6" t="s">
        <v>451</v>
      </c>
      <c r="G79" s="6" t="s">
        <v>452</v>
      </c>
      <c r="H79" s="6" t="s">
        <v>136</v>
      </c>
      <c r="I79" s="6" t="s">
        <v>20</v>
      </c>
      <c r="J79" s="6">
        <v>72764</v>
      </c>
      <c r="K79" s="27" t="s">
        <v>453</v>
      </c>
      <c r="L79" s="6" t="s">
        <v>454</v>
      </c>
      <c r="M79" s="6" t="s">
        <v>22</v>
      </c>
      <c r="N79" s="28" t="s">
        <v>23</v>
      </c>
      <c r="O79" s="28" t="s">
        <v>24</v>
      </c>
      <c r="P79" s="6" t="s">
        <v>401</v>
      </c>
      <c r="Q79" s="7"/>
    </row>
    <row r="80" spans="1:17" s="6" customFormat="1" ht="14.25" customHeight="1" x14ac:dyDescent="0.2">
      <c r="A80" s="6">
        <v>77</v>
      </c>
      <c r="B80" s="32">
        <v>41772.569247685198</v>
      </c>
      <c r="C80" s="33"/>
      <c r="D80" s="5" t="s">
        <v>455</v>
      </c>
      <c r="E80" s="6" t="s">
        <v>456</v>
      </c>
      <c r="F80" s="6" t="s">
        <v>457</v>
      </c>
      <c r="G80" s="6" t="s">
        <v>458</v>
      </c>
      <c r="H80" s="6" t="s">
        <v>99</v>
      </c>
      <c r="I80" s="6" t="s">
        <v>78</v>
      </c>
      <c r="J80" s="6">
        <v>72202</v>
      </c>
      <c r="K80" s="27" t="s">
        <v>459</v>
      </c>
      <c r="L80" s="6" t="s">
        <v>460</v>
      </c>
      <c r="M80" s="6" t="s">
        <v>22</v>
      </c>
      <c r="N80" s="28" t="s">
        <v>24</v>
      </c>
      <c r="O80" s="28" t="s">
        <v>24</v>
      </c>
      <c r="P80" s="6" t="s">
        <v>401</v>
      </c>
      <c r="Q80" s="7"/>
    </row>
    <row r="81" spans="1:18" s="6" customFormat="1" ht="14.25" customHeight="1" x14ac:dyDescent="0.2">
      <c r="A81" s="6">
        <v>78</v>
      </c>
      <c r="B81" s="32">
        <v>41800.764444444401</v>
      </c>
      <c r="C81" s="33" t="s">
        <v>190</v>
      </c>
      <c r="D81" s="5" t="s">
        <v>461</v>
      </c>
      <c r="E81" s="6" t="s">
        <v>462</v>
      </c>
      <c r="F81" s="6" t="s">
        <v>37</v>
      </c>
      <c r="G81" s="6" t="s">
        <v>463</v>
      </c>
      <c r="H81" s="6" t="s">
        <v>30</v>
      </c>
      <c r="I81" s="6" t="s">
        <v>78</v>
      </c>
      <c r="J81" s="6">
        <v>72701</v>
      </c>
      <c r="K81" s="27" t="s">
        <v>464</v>
      </c>
      <c r="L81" s="6" t="s">
        <v>465</v>
      </c>
      <c r="M81" s="6" t="s">
        <v>22</v>
      </c>
      <c r="N81" s="28" t="s">
        <v>23</v>
      </c>
      <c r="O81" s="28" t="s">
        <v>24</v>
      </c>
      <c r="P81" s="6" t="s">
        <v>401</v>
      </c>
      <c r="Q81" s="7"/>
    </row>
    <row r="82" spans="1:18" s="6" customFormat="1" ht="14.25" customHeight="1" x14ac:dyDescent="0.2">
      <c r="A82" s="6">
        <v>79</v>
      </c>
      <c r="B82" s="32">
        <v>41794.585856481499</v>
      </c>
      <c r="C82" s="33" t="s">
        <v>190</v>
      </c>
      <c r="D82" s="5" t="s">
        <v>466</v>
      </c>
      <c r="E82" s="6" t="s">
        <v>204</v>
      </c>
      <c r="F82" s="6" t="s">
        <v>467</v>
      </c>
      <c r="G82" s="6" t="s">
        <v>468</v>
      </c>
      <c r="H82" s="6" t="s">
        <v>30</v>
      </c>
      <c r="I82" s="6" t="s">
        <v>78</v>
      </c>
      <c r="J82" s="6">
        <v>72701</v>
      </c>
      <c r="K82" s="27" t="s">
        <v>469</v>
      </c>
      <c r="L82" s="6" t="s">
        <v>470</v>
      </c>
      <c r="M82" s="6" t="s">
        <v>22</v>
      </c>
      <c r="N82" s="28" t="s">
        <v>23</v>
      </c>
      <c r="O82" s="28" t="s">
        <v>24</v>
      </c>
      <c r="P82" s="6" t="s">
        <v>401</v>
      </c>
      <c r="Q82" s="7"/>
    </row>
    <row r="83" spans="1:18" s="7" customFormat="1" ht="14.25" customHeight="1" x14ac:dyDescent="0.2">
      <c r="A83" s="6">
        <v>80</v>
      </c>
      <c r="B83" s="32">
        <v>41795.6328587963</v>
      </c>
      <c r="C83" s="33" t="s">
        <v>190</v>
      </c>
      <c r="D83" s="5" t="s">
        <v>471</v>
      </c>
      <c r="E83" s="6" t="s">
        <v>472</v>
      </c>
      <c r="F83" s="6" t="s">
        <v>37</v>
      </c>
      <c r="G83" s="6" t="s">
        <v>473</v>
      </c>
      <c r="H83" s="6" t="s">
        <v>30</v>
      </c>
      <c r="I83" s="6" t="s">
        <v>20</v>
      </c>
      <c r="J83" s="6">
        <v>72701</v>
      </c>
      <c r="K83" s="27">
        <v>4798793334</v>
      </c>
      <c r="L83" s="6" t="s">
        <v>474</v>
      </c>
      <c r="M83" s="6" t="s">
        <v>22</v>
      </c>
      <c r="N83" s="28" t="s">
        <v>23</v>
      </c>
      <c r="O83" s="28" t="s">
        <v>24</v>
      </c>
      <c r="P83" s="6" t="s">
        <v>401</v>
      </c>
      <c r="R83" s="6"/>
    </row>
    <row r="84" spans="1:18" s="7" customFormat="1" ht="14.25" customHeight="1" x14ac:dyDescent="0.2">
      <c r="A84" s="6">
        <v>81</v>
      </c>
      <c r="B84" s="32">
        <v>41802.573032407403</v>
      </c>
      <c r="C84" s="33" t="s">
        <v>190</v>
      </c>
      <c r="D84" s="5" t="s">
        <v>475</v>
      </c>
      <c r="E84" s="6" t="s">
        <v>476</v>
      </c>
      <c r="F84" s="6" t="s">
        <v>37</v>
      </c>
      <c r="G84" s="6" t="s">
        <v>477</v>
      </c>
      <c r="H84" s="6" t="s">
        <v>30</v>
      </c>
      <c r="I84" s="6" t="s">
        <v>20</v>
      </c>
      <c r="J84" s="6">
        <v>72701</v>
      </c>
      <c r="K84" s="27">
        <v>5756079</v>
      </c>
      <c r="L84" s="6" t="s">
        <v>478</v>
      </c>
      <c r="M84" s="6" t="s">
        <v>22</v>
      </c>
      <c r="N84" s="28" t="s">
        <v>23</v>
      </c>
      <c r="O84" s="28" t="s">
        <v>24</v>
      </c>
      <c r="P84" s="6" t="s">
        <v>401</v>
      </c>
      <c r="R84" s="6"/>
    </row>
    <row r="85" spans="1:18" s="7" customFormat="1" ht="14.25" customHeight="1" x14ac:dyDescent="0.2">
      <c r="A85" s="6">
        <v>82</v>
      </c>
      <c r="B85" s="32">
        <v>41778.365486111099</v>
      </c>
      <c r="C85" s="33" t="s">
        <v>190</v>
      </c>
      <c r="D85" s="5" t="s">
        <v>479</v>
      </c>
      <c r="E85" s="6" t="s">
        <v>480</v>
      </c>
      <c r="F85" s="6" t="s">
        <v>37</v>
      </c>
      <c r="G85" s="6" t="s">
        <v>481</v>
      </c>
      <c r="H85" s="6" t="s">
        <v>30</v>
      </c>
      <c r="I85" s="6" t="s">
        <v>20</v>
      </c>
      <c r="J85" s="6">
        <v>72701</v>
      </c>
      <c r="K85" s="27" t="s">
        <v>482</v>
      </c>
      <c r="L85" s="6" t="s">
        <v>483</v>
      </c>
      <c r="M85" s="6" t="s">
        <v>22</v>
      </c>
      <c r="N85" s="28" t="s">
        <v>23</v>
      </c>
      <c r="O85" s="28" t="s">
        <v>24</v>
      </c>
      <c r="P85" s="6" t="s">
        <v>401</v>
      </c>
      <c r="R85" s="6"/>
    </row>
    <row r="86" spans="1:18" s="7" customFormat="1" ht="14.25" customHeight="1" x14ac:dyDescent="0.2">
      <c r="A86" s="6">
        <v>83</v>
      </c>
      <c r="B86" s="32">
        <v>41802.351932870399</v>
      </c>
      <c r="C86" s="33" t="s">
        <v>190</v>
      </c>
      <c r="D86" s="5" t="s">
        <v>484</v>
      </c>
      <c r="E86" s="6" t="s">
        <v>485</v>
      </c>
      <c r="F86" s="6" t="s">
        <v>486</v>
      </c>
      <c r="G86" s="6" t="s">
        <v>487</v>
      </c>
      <c r="H86" s="6" t="s">
        <v>136</v>
      </c>
      <c r="I86" s="6" t="s">
        <v>78</v>
      </c>
      <c r="J86" s="6">
        <v>72764</v>
      </c>
      <c r="K86" s="27" t="s">
        <v>488</v>
      </c>
      <c r="L86" s="6" t="s">
        <v>489</v>
      </c>
      <c r="M86" s="6" t="s">
        <v>22</v>
      </c>
      <c r="N86" s="28" t="s">
        <v>23</v>
      </c>
      <c r="O86" s="28" t="s">
        <v>24</v>
      </c>
      <c r="P86" s="6" t="s">
        <v>401</v>
      </c>
      <c r="R86" s="6"/>
    </row>
    <row r="87" spans="1:18" s="7" customFormat="1" ht="14.25" customHeight="1" x14ac:dyDescent="0.2">
      <c r="A87" s="6">
        <v>84</v>
      </c>
      <c r="B87" s="32">
        <v>41794.794143518498</v>
      </c>
      <c r="C87" s="33" t="s">
        <v>190</v>
      </c>
      <c r="D87" s="5" t="s">
        <v>490</v>
      </c>
      <c r="E87" s="6" t="s">
        <v>491</v>
      </c>
      <c r="F87" s="6" t="s">
        <v>492</v>
      </c>
      <c r="G87" s="6" t="s">
        <v>493</v>
      </c>
      <c r="H87" s="6" t="s">
        <v>99</v>
      </c>
      <c r="I87" s="6" t="s">
        <v>78</v>
      </c>
      <c r="J87" s="6">
        <v>72201</v>
      </c>
      <c r="K87" s="27" t="s">
        <v>494</v>
      </c>
      <c r="L87" s="6" t="s">
        <v>495</v>
      </c>
      <c r="M87" s="6" t="s">
        <v>22</v>
      </c>
      <c r="N87" s="28" t="s">
        <v>23</v>
      </c>
      <c r="O87" s="28" t="s">
        <v>24</v>
      </c>
      <c r="P87" s="6" t="s">
        <v>401</v>
      </c>
      <c r="R87" s="6"/>
    </row>
    <row r="88" spans="1:18" s="7" customFormat="1" ht="14.25" customHeight="1" x14ac:dyDescent="0.2">
      <c r="A88" s="6">
        <v>85</v>
      </c>
      <c r="B88" s="32">
        <v>41799.517233796301</v>
      </c>
      <c r="C88" s="33" t="s">
        <v>190</v>
      </c>
      <c r="D88" s="5" t="s">
        <v>496</v>
      </c>
      <c r="E88" s="6" t="s">
        <v>497</v>
      </c>
      <c r="F88" s="6" t="s">
        <v>498</v>
      </c>
      <c r="G88" s="6" t="s">
        <v>499</v>
      </c>
      <c r="H88" s="6" t="s">
        <v>136</v>
      </c>
      <c r="I88" s="6" t="s">
        <v>20</v>
      </c>
      <c r="J88" s="6">
        <v>72764</v>
      </c>
      <c r="K88" s="27" t="s">
        <v>500</v>
      </c>
      <c r="L88" s="6" t="s">
        <v>501</v>
      </c>
      <c r="M88" s="6" t="s">
        <v>22</v>
      </c>
      <c r="N88" s="28" t="s">
        <v>23</v>
      </c>
      <c r="O88" s="28" t="s">
        <v>24</v>
      </c>
      <c r="P88" s="6" t="s">
        <v>401</v>
      </c>
      <c r="R88" s="6"/>
    </row>
    <row r="89" spans="1:18" s="7" customFormat="1" ht="14.25" customHeight="1" x14ac:dyDescent="0.2">
      <c r="A89" s="6">
        <v>86</v>
      </c>
      <c r="B89" s="32">
        <v>41793.743148148198</v>
      </c>
      <c r="C89" s="33" t="s">
        <v>190</v>
      </c>
      <c r="D89" s="5" t="s">
        <v>502</v>
      </c>
      <c r="E89" s="6" t="s">
        <v>503</v>
      </c>
      <c r="F89" s="6" t="s">
        <v>504</v>
      </c>
      <c r="G89" s="6" t="s">
        <v>505</v>
      </c>
      <c r="H89" s="6" t="s">
        <v>46</v>
      </c>
      <c r="I89" s="6" t="s">
        <v>78</v>
      </c>
      <c r="J89" s="6">
        <v>72712</v>
      </c>
      <c r="K89" s="27" t="s">
        <v>506</v>
      </c>
      <c r="L89" s="6" t="s">
        <v>507</v>
      </c>
      <c r="M89" s="6" t="s">
        <v>22</v>
      </c>
      <c r="N89" s="28" t="s">
        <v>23</v>
      </c>
      <c r="O89" s="28" t="s">
        <v>24</v>
      </c>
      <c r="P89" s="6" t="s">
        <v>401</v>
      </c>
      <c r="R89" s="6"/>
    </row>
    <row r="90" spans="1:18" s="7" customFormat="1" ht="14.25" customHeight="1" x14ac:dyDescent="0.2">
      <c r="A90" s="6">
        <v>87</v>
      </c>
      <c r="B90" s="32">
        <v>41794.636562500003</v>
      </c>
      <c r="C90" s="33" t="s">
        <v>190</v>
      </c>
      <c r="D90" s="5" t="s">
        <v>508</v>
      </c>
      <c r="E90" s="6" t="s">
        <v>509</v>
      </c>
      <c r="F90" s="6" t="s">
        <v>397</v>
      </c>
      <c r="G90" s="6" t="s">
        <v>510</v>
      </c>
      <c r="H90" s="6" t="s">
        <v>399</v>
      </c>
      <c r="I90" s="6" t="s">
        <v>20</v>
      </c>
      <c r="J90" s="6">
        <v>72342</v>
      </c>
      <c r="K90" s="27" t="s">
        <v>511</v>
      </c>
      <c r="L90" s="6" t="s">
        <v>512</v>
      </c>
      <c r="M90" s="6" t="s">
        <v>22</v>
      </c>
      <c r="N90" s="28" t="s">
        <v>23</v>
      </c>
      <c r="O90" s="28" t="s">
        <v>24</v>
      </c>
      <c r="P90" s="6" t="s">
        <v>401</v>
      </c>
      <c r="R90" s="6"/>
    </row>
    <row r="91" spans="1:18" s="7" customFormat="1" ht="14.25" customHeight="1" x14ac:dyDescent="0.2">
      <c r="A91" s="6">
        <v>88</v>
      </c>
      <c r="B91" s="32">
        <v>41799.816458333298</v>
      </c>
      <c r="C91" s="33" t="s">
        <v>190</v>
      </c>
      <c r="D91" s="5" t="s">
        <v>513</v>
      </c>
      <c r="E91" s="6" t="s">
        <v>472</v>
      </c>
      <c r="F91" s="6" t="s">
        <v>514</v>
      </c>
      <c r="G91" s="6" t="s">
        <v>444</v>
      </c>
      <c r="H91" s="6" t="s">
        <v>445</v>
      </c>
      <c r="I91" s="6" t="s">
        <v>20</v>
      </c>
      <c r="J91" s="6">
        <v>72035</v>
      </c>
      <c r="K91" s="27">
        <v>5015904823</v>
      </c>
      <c r="L91" s="6" t="s">
        <v>515</v>
      </c>
      <c r="M91" s="6" t="s">
        <v>22</v>
      </c>
      <c r="N91" s="28" t="s">
        <v>23</v>
      </c>
      <c r="O91" s="28" t="s">
        <v>24</v>
      </c>
      <c r="P91" s="6" t="s">
        <v>401</v>
      </c>
      <c r="R91" s="6"/>
    </row>
    <row r="92" spans="1:18" s="7" customFormat="1" ht="14.25" customHeight="1" x14ac:dyDescent="0.2">
      <c r="A92" s="6">
        <v>89</v>
      </c>
      <c r="B92" s="32">
        <v>41772.604861111096</v>
      </c>
      <c r="C92" s="33" t="s">
        <v>190</v>
      </c>
      <c r="D92" s="5" t="s">
        <v>516</v>
      </c>
      <c r="E92" s="6" t="s">
        <v>517</v>
      </c>
      <c r="F92" s="6" t="s">
        <v>44</v>
      </c>
      <c r="G92" s="6" t="s">
        <v>45</v>
      </c>
      <c r="H92" s="6" t="s">
        <v>46</v>
      </c>
      <c r="I92" s="6" t="s">
        <v>20</v>
      </c>
      <c r="J92" s="6">
        <v>72712</v>
      </c>
      <c r="K92" s="27" t="s">
        <v>67</v>
      </c>
      <c r="L92" s="6" t="s">
        <v>68</v>
      </c>
      <c r="M92" s="6" t="s">
        <v>49</v>
      </c>
      <c r="N92" s="28" t="s">
        <v>23</v>
      </c>
      <c r="O92" s="28" t="s">
        <v>24</v>
      </c>
      <c r="P92" s="6" t="s">
        <v>401</v>
      </c>
      <c r="R92" s="6"/>
    </row>
    <row r="93" spans="1:18" s="7" customFormat="1" ht="14.25" customHeight="1" x14ac:dyDescent="0.2">
      <c r="A93" s="6">
        <v>90</v>
      </c>
      <c r="B93" s="32">
        <v>41794.620520833298</v>
      </c>
      <c r="C93" s="33" t="s">
        <v>190</v>
      </c>
      <c r="D93" s="5" t="s">
        <v>518</v>
      </c>
      <c r="E93" s="6" t="s">
        <v>519</v>
      </c>
      <c r="F93" s="6" t="s">
        <v>520</v>
      </c>
      <c r="G93" s="6" t="s">
        <v>521</v>
      </c>
      <c r="H93" s="6" t="s">
        <v>108</v>
      </c>
      <c r="I93" s="6" t="s">
        <v>20</v>
      </c>
      <c r="J93" s="6">
        <v>72756</v>
      </c>
      <c r="K93" s="27" t="s">
        <v>522</v>
      </c>
      <c r="L93" s="6" t="s">
        <v>523</v>
      </c>
      <c r="M93" s="6" t="s">
        <v>22</v>
      </c>
      <c r="N93" s="28" t="s">
        <v>23</v>
      </c>
      <c r="O93" s="28" t="s">
        <v>24</v>
      </c>
      <c r="P93" s="6" t="s">
        <v>401</v>
      </c>
      <c r="R93" s="6"/>
    </row>
    <row r="94" spans="1:18" s="7" customFormat="1" ht="14.25" customHeight="1" x14ac:dyDescent="0.2">
      <c r="A94" s="6">
        <v>91</v>
      </c>
      <c r="B94" s="32">
        <v>41793.702465277798</v>
      </c>
      <c r="C94" s="33" t="s">
        <v>190</v>
      </c>
      <c r="D94" s="5" t="s">
        <v>524</v>
      </c>
      <c r="E94" s="6" t="s">
        <v>190</v>
      </c>
      <c r="F94" s="6" t="s">
        <v>525</v>
      </c>
      <c r="G94" s="6" t="s">
        <v>526</v>
      </c>
      <c r="H94" s="6" t="s">
        <v>527</v>
      </c>
      <c r="I94" s="6" t="s">
        <v>20</v>
      </c>
      <c r="J94" s="6">
        <v>72756</v>
      </c>
      <c r="K94" s="27">
        <v>4795442468</v>
      </c>
      <c r="L94" s="6" t="s">
        <v>528</v>
      </c>
      <c r="M94" s="6" t="s">
        <v>22</v>
      </c>
      <c r="N94" s="28" t="s">
        <v>23</v>
      </c>
      <c r="O94" s="28" t="s">
        <v>24</v>
      </c>
      <c r="P94" s="6" t="s">
        <v>401</v>
      </c>
      <c r="R94" s="6"/>
    </row>
    <row r="95" spans="1:18" s="7" customFormat="1" ht="14.25" customHeight="1" x14ac:dyDescent="0.2">
      <c r="A95" s="6">
        <v>92</v>
      </c>
      <c r="B95" s="32">
        <v>41802.394571759301</v>
      </c>
      <c r="C95" s="33" t="s">
        <v>190</v>
      </c>
      <c r="D95" s="5" t="s">
        <v>529</v>
      </c>
      <c r="E95" s="6" t="s">
        <v>530</v>
      </c>
      <c r="F95" s="6" t="s">
        <v>531</v>
      </c>
      <c r="G95" s="6" t="s">
        <v>532</v>
      </c>
      <c r="H95" s="6" t="s">
        <v>527</v>
      </c>
      <c r="I95" s="6" t="s">
        <v>533</v>
      </c>
      <c r="J95" s="6">
        <v>72758</v>
      </c>
      <c r="K95" s="27" t="s">
        <v>534</v>
      </c>
      <c r="L95" s="6" t="s">
        <v>535</v>
      </c>
      <c r="M95" s="6" t="s">
        <v>22</v>
      </c>
      <c r="N95" s="28" t="s">
        <v>23</v>
      </c>
      <c r="O95" s="28" t="s">
        <v>24</v>
      </c>
      <c r="P95" s="6" t="s">
        <v>401</v>
      </c>
      <c r="R95" s="6"/>
    </row>
    <row r="96" spans="1:18" s="7" customFormat="1" ht="14.25" customHeight="1" x14ac:dyDescent="0.2">
      <c r="A96" s="6">
        <v>93</v>
      </c>
      <c r="B96" s="32">
        <v>41802.451134259303</v>
      </c>
      <c r="C96" s="33" t="s">
        <v>190</v>
      </c>
      <c r="D96" s="5" t="s">
        <v>536</v>
      </c>
      <c r="E96" s="6" t="s">
        <v>212</v>
      </c>
      <c r="F96" s="6" t="s">
        <v>537</v>
      </c>
      <c r="G96" s="6" t="s">
        <v>538</v>
      </c>
      <c r="H96" s="6" t="s">
        <v>136</v>
      </c>
      <c r="I96" s="6" t="s">
        <v>20</v>
      </c>
      <c r="J96" s="6">
        <v>72764</v>
      </c>
      <c r="K96" s="27" t="s">
        <v>539</v>
      </c>
      <c r="L96" s="6" t="s">
        <v>540</v>
      </c>
      <c r="M96" s="6" t="s">
        <v>22</v>
      </c>
      <c r="N96" s="28" t="s">
        <v>23</v>
      </c>
      <c r="O96" s="28" t="s">
        <v>24</v>
      </c>
      <c r="P96" s="6" t="s">
        <v>401</v>
      </c>
      <c r="R96" s="6"/>
    </row>
    <row r="97" spans="1:18" s="7" customFormat="1" ht="14.25" customHeight="1" x14ac:dyDescent="0.2">
      <c r="A97" s="6">
        <v>94</v>
      </c>
      <c r="B97" s="32">
        <v>41800.6440856482</v>
      </c>
      <c r="C97" s="33" t="s">
        <v>190</v>
      </c>
      <c r="D97" s="5" t="s">
        <v>541</v>
      </c>
      <c r="E97" s="6"/>
      <c r="F97" s="6" t="s">
        <v>542</v>
      </c>
      <c r="G97" s="6" t="s">
        <v>543</v>
      </c>
      <c r="H97" s="6" t="s">
        <v>30</v>
      </c>
      <c r="I97" s="6" t="s">
        <v>20</v>
      </c>
      <c r="J97" s="6">
        <v>72703</v>
      </c>
      <c r="K97" s="27" t="s">
        <v>544</v>
      </c>
      <c r="L97" s="6" t="s">
        <v>545</v>
      </c>
      <c r="M97" s="6" t="s">
        <v>22</v>
      </c>
      <c r="N97" s="28" t="s">
        <v>23</v>
      </c>
      <c r="O97" s="28" t="s">
        <v>24</v>
      </c>
      <c r="P97" s="6" t="s">
        <v>401</v>
      </c>
      <c r="R97" s="6"/>
    </row>
    <row r="98" spans="1:18" s="7" customFormat="1" ht="14.25" customHeight="1" x14ac:dyDescent="0.2">
      <c r="A98" s="6">
        <v>95</v>
      </c>
      <c r="B98" s="32">
        <v>41794.637418981503</v>
      </c>
      <c r="C98" s="33" t="s">
        <v>190</v>
      </c>
      <c r="D98" s="5" t="s">
        <v>546</v>
      </c>
      <c r="E98" s="6" t="s">
        <v>164</v>
      </c>
      <c r="F98" s="6" t="s">
        <v>397</v>
      </c>
      <c r="G98" s="6" t="s">
        <v>510</v>
      </c>
      <c r="H98" s="6" t="s">
        <v>399</v>
      </c>
      <c r="I98" s="6" t="s">
        <v>20</v>
      </c>
      <c r="J98" s="6">
        <v>72342</v>
      </c>
      <c r="K98" s="27" t="s">
        <v>547</v>
      </c>
      <c r="L98" s="6" t="s">
        <v>548</v>
      </c>
      <c r="M98" s="6" t="s">
        <v>22</v>
      </c>
      <c r="N98" s="28" t="s">
        <v>23</v>
      </c>
      <c r="O98" s="28" t="s">
        <v>24</v>
      </c>
      <c r="P98" s="6" t="s">
        <v>401</v>
      </c>
      <c r="R98" s="6"/>
    </row>
    <row r="99" spans="1:18" s="6" customFormat="1" ht="14.25" customHeight="1" x14ac:dyDescent="0.2">
      <c r="A99" s="6">
        <v>96</v>
      </c>
      <c r="B99" s="32">
        <v>41799.5327314815</v>
      </c>
      <c r="C99" s="33" t="s">
        <v>190</v>
      </c>
      <c r="D99" s="5" t="s">
        <v>549</v>
      </c>
      <c r="E99" s="6" t="s">
        <v>212</v>
      </c>
      <c r="F99" s="6" t="s">
        <v>550</v>
      </c>
      <c r="G99" s="6" t="s">
        <v>551</v>
      </c>
      <c r="H99" s="6" t="s">
        <v>136</v>
      </c>
      <c r="I99" s="6" t="s">
        <v>20</v>
      </c>
      <c r="J99" s="6">
        <v>72762</v>
      </c>
      <c r="K99" s="27" t="s">
        <v>552</v>
      </c>
      <c r="L99" s="6" t="s">
        <v>553</v>
      </c>
      <c r="M99" s="6" t="s">
        <v>22</v>
      </c>
      <c r="N99" s="28" t="s">
        <v>23</v>
      </c>
      <c r="O99" s="28" t="s">
        <v>24</v>
      </c>
      <c r="P99" s="6" t="s">
        <v>401</v>
      </c>
      <c r="Q99" s="7"/>
    </row>
    <row r="100" spans="1:18" s="6" customFormat="1" ht="14.25" customHeight="1" x14ac:dyDescent="0.2">
      <c r="A100" s="6">
        <v>97</v>
      </c>
      <c r="B100" s="32">
        <v>41796.722199074102</v>
      </c>
      <c r="C100" s="33" t="s">
        <v>448</v>
      </c>
      <c r="D100" s="5" t="s">
        <v>554</v>
      </c>
      <c r="E100" s="6" t="s">
        <v>555</v>
      </c>
      <c r="F100" s="6" t="s">
        <v>443</v>
      </c>
      <c r="G100" s="6" t="s">
        <v>444</v>
      </c>
      <c r="H100" s="6" t="s">
        <v>445</v>
      </c>
      <c r="I100" s="6" t="s">
        <v>20</v>
      </c>
      <c r="J100" s="6">
        <v>72034</v>
      </c>
      <c r="K100" s="27" t="s">
        <v>556</v>
      </c>
      <c r="L100" s="6" t="s">
        <v>557</v>
      </c>
      <c r="M100" s="6" t="s">
        <v>22</v>
      </c>
      <c r="N100" s="28" t="s">
        <v>23</v>
      </c>
      <c r="O100" s="28" t="s">
        <v>327</v>
      </c>
      <c r="P100" s="6" t="s">
        <v>401</v>
      </c>
      <c r="Q100" s="7"/>
    </row>
    <row r="101" spans="1:18" s="6" customFormat="1" ht="14.25" customHeight="1" x14ac:dyDescent="0.2">
      <c r="A101" s="6">
        <v>98</v>
      </c>
      <c r="B101" s="32">
        <v>41768.378819444399</v>
      </c>
      <c r="C101" s="33"/>
      <c r="D101" s="5" t="s">
        <v>558</v>
      </c>
      <c r="E101" s="6" t="s">
        <v>559</v>
      </c>
      <c r="F101" s="6" t="s">
        <v>560</v>
      </c>
      <c r="G101" s="6" t="s">
        <v>561</v>
      </c>
      <c r="H101" s="6" t="s">
        <v>30</v>
      </c>
      <c r="I101" s="6" t="s">
        <v>20</v>
      </c>
      <c r="J101" s="6">
        <v>72701</v>
      </c>
      <c r="K101" s="27">
        <v>4795752064</v>
      </c>
      <c r="L101" s="6" t="s">
        <v>562</v>
      </c>
      <c r="M101" s="6" t="s">
        <v>22</v>
      </c>
      <c r="N101" s="28" t="s">
        <v>23</v>
      </c>
      <c r="O101" s="28" t="s">
        <v>24</v>
      </c>
      <c r="P101" s="6" t="s">
        <v>563</v>
      </c>
      <c r="Q101" s="7"/>
    </row>
    <row r="102" spans="1:18" s="6" customFormat="1" ht="14.25" customHeight="1" x14ac:dyDescent="0.2">
      <c r="A102" s="6">
        <v>99</v>
      </c>
      <c r="B102" s="32">
        <v>41800.4428819444</v>
      </c>
      <c r="C102" s="33"/>
      <c r="D102" s="5" t="s">
        <v>564</v>
      </c>
      <c r="E102" s="6" t="s">
        <v>565</v>
      </c>
      <c r="F102" s="6" t="s">
        <v>566</v>
      </c>
      <c r="G102" s="6" t="s">
        <v>37</v>
      </c>
      <c r="H102" s="6" t="s">
        <v>30</v>
      </c>
      <c r="I102" s="6" t="s">
        <v>20</v>
      </c>
      <c r="J102" s="6" t="s">
        <v>567</v>
      </c>
      <c r="K102" s="27" t="s">
        <v>568</v>
      </c>
      <c r="L102" s="6" t="s">
        <v>569</v>
      </c>
      <c r="M102" s="6" t="s">
        <v>22</v>
      </c>
      <c r="N102" s="28" t="s">
        <v>23</v>
      </c>
      <c r="O102" s="28" t="s">
        <v>24</v>
      </c>
      <c r="P102" s="6" t="s">
        <v>563</v>
      </c>
      <c r="Q102" s="7"/>
    </row>
    <row r="103" spans="1:18" s="6" customFormat="1" ht="14.25" customHeight="1" x14ac:dyDescent="0.2">
      <c r="A103" s="6">
        <v>100</v>
      </c>
      <c r="B103" s="32">
        <v>41801.659675925897</v>
      </c>
      <c r="C103" s="33"/>
      <c r="D103" s="5" t="s">
        <v>570</v>
      </c>
      <c r="E103" s="6" t="s">
        <v>571</v>
      </c>
      <c r="F103" s="6" t="s">
        <v>37</v>
      </c>
      <c r="G103" s="6" t="s">
        <v>572</v>
      </c>
      <c r="H103" s="6" t="s">
        <v>30</v>
      </c>
      <c r="I103" s="6" t="s">
        <v>20</v>
      </c>
      <c r="J103" s="6">
        <v>72701</v>
      </c>
      <c r="K103" s="27" t="s">
        <v>573</v>
      </c>
      <c r="L103" s="6" t="s">
        <v>574</v>
      </c>
      <c r="M103" s="6" t="s">
        <v>22</v>
      </c>
      <c r="N103" s="28" t="s">
        <v>23</v>
      </c>
      <c r="O103" s="28" t="s">
        <v>24</v>
      </c>
      <c r="P103" s="6" t="s">
        <v>575</v>
      </c>
      <c r="Q103" s="7"/>
    </row>
    <row r="104" spans="1:18" s="6" customFormat="1" ht="14.25" customHeight="1" x14ac:dyDescent="0.2">
      <c r="A104" s="6">
        <v>101</v>
      </c>
      <c r="B104" s="32">
        <v>41774.358078703699</v>
      </c>
      <c r="C104" s="33"/>
      <c r="D104" s="5" t="s">
        <v>576</v>
      </c>
      <c r="E104" s="6" t="s">
        <v>36</v>
      </c>
      <c r="F104" s="6" t="s">
        <v>577</v>
      </c>
      <c r="G104" s="6" t="s">
        <v>578</v>
      </c>
      <c r="H104" s="6" t="s">
        <v>108</v>
      </c>
      <c r="I104" s="6" t="s">
        <v>78</v>
      </c>
      <c r="J104" s="6">
        <v>72756</v>
      </c>
      <c r="K104" s="27">
        <v>4796166011</v>
      </c>
      <c r="L104" s="6" t="s">
        <v>579</v>
      </c>
      <c r="M104" s="6" t="s">
        <v>22</v>
      </c>
      <c r="N104" s="28" t="s">
        <v>23</v>
      </c>
      <c r="O104" s="28" t="s">
        <v>24</v>
      </c>
      <c r="P104" s="6" t="s">
        <v>575</v>
      </c>
      <c r="Q104" s="7"/>
      <c r="R104" s="37"/>
    </row>
    <row r="105" spans="1:18" s="6" customFormat="1" ht="14.25" customHeight="1" x14ac:dyDescent="0.2">
      <c r="A105" s="6">
        <v>102</v>
      </c>
      <c r="B105" s="32">
        <v>41799.746990740699</v>
      </c>
      <c r="C105" s="33"/>
      <c r="D105" s="5" t="s">
        <v>580</v>
      </c>
      <c r="E105" s="6" t="s">
        <v>581</v>
      </c>
      <c r="F105" s="6" t="s">
        <v>582</v>
      </c>
      <c r="G105" s="6" t="s">
        <v>583</v>
      </c>
      <c r="H105" s="6" t="s">
        <v>30</v>
      </c>
      <c r="I105" s="6" t="s">
        <v>584</v>
      </c>
      <c r="J105" s="6">
        <v>72703</v>
      </c>
      <c r="K105" s="27" t="s">
        <v>585</v>
      </c>
      <c r="L105" s="6" t="s">
        <v>586</v>
      </c>
      <c r="M105" s="6" t="s">
        <v>22</v>
      </c>
      <c r="N105" s="28" t="s">
        <v>23</v>
      </c>
      <c r="O105" s="28" t="s">
        <v>24</v>
      </c>
      <c r="P105" s="6" t="s">
        <v>575</v>
      </c>
      <c r="Q105" s="7"/>
    </row>
    <row r="106" spans="1:18" s="6" customFormat="1" ht="14.25" customHeight="1" x14ac:dyDescent="0.2">
      <c r="A106" s="6">
        <v>103</v>
      </c>
      <c r="B106" s="32">
        <v>41781.446250000001</v>
      </c>
      <c r="C106" s="33"/>
      <c r="D106" s="5" t="s">
        <v>587</v>
      </c>
      <c r="E106" s="6" t="s">
        <v>588</v>
      </c>
      <c r="F106" s="6" t="s">
        <v>589</v>
      </c>
      <c r="G106" s="6" t="s">
        <v>590</v>
      </c>
      <c r="H106" s="6" t="s">
        <v>591</v>
      </c>
      <c r="I106" s="6" t="s">
        <v>20</v>
      </c>
      <c r="J106" s="6">
        <v>72830</v>
      </c>
      <c r="K106" s="27" t="s">
        <v>592</v>
      </c>
      <c r="L106" s="6" t="s">
        <v>593</v>
      </c>
      <c r="M106" s="6" t="s">
        <v>22</v>
      </c>
      <c r="N106" s="28" t="s">
        <v>24</v>
      </c>
      <c r="O106" s="28" t="s">
        <v>24</v>
      </c>
      <c r="P106" s="6" t="s">
        <v>575</v>
      </c>
      <c r="Q106" s="7"/>
    </row>
    <row r="107" spans="1:18" s="6" customFormat="1" ht="14.25" customHeight="1" x14ac:dyDescent="0.2">
      <c r="A107" s="6">
        <v>104</v>
      </c>
      <c r="B107" s="32">
        <v>41774.644039351799</v>
      </c>
      <c r="C107" s="33"/>
      <c r="D107" s="5" t="s">
        <v>594</v>
      </c>
      <c r="E107" s="6" t="s">
        <v>595</v>
      </c>
      <c r="F107" s="6" t="s">
        <v>596</v>
      </c>
      <c r="G107" s="6" t="s">
        <v>597</v>
      </c>
      <c r="H107" s="6" t="s">
        <v>136</v>
      </c>
      <c r="I107" s="6" t="s">
        <v>20</v>
      </c>
      <c r="J107" s="6">
        <v>72762</v>
      </c>
      <c r="K107" s="27" t="s">
        <v>598</v>
      </c>
      <c r="L107" s="6" t="s">
        <v>599</v>
      </c>
      <c r="M107" s="6" t="s">
        <v>22</v>
      </c>
      <c r="N107" s="28" t="s">
        <v>23</v>
      </c>
      <c r="O107" s="28" t="s">
        <v>24</v>
      </c>
      <c r="P107" s="6" t="s">
        <v>575</v>
      </c>
      <c r="Q107" s="7"/>
    </row>
    <row r="108" spans="1:18" s="6" customFormat="1" ht="14.25" customHeight="1" x14ac:dyDescent="0.2">
      <c r="A108" s="6">
        <v>105</v>
      </c>
      <c r="B108" s="32">
        <v>41783.693344907399</v>
      </c>
      <c r="C108" s="33"/>
      <c r="D108" s="5" t="s">
        <v>600</v>
      </c>
      <c r="E108" s="6" t="s">
        <v>601</v>
      </c>
      <c r="F108" s="6" t="s">
        <v>602</v>
      </c>
      <c r="G108" s="6" t="s">
        <v>603</v>
      </c>
      <c r="H108" s="6" t="s">
        <v>136</v>
      </c>
      <c r="I108" s="6" t="s">
        <v>20</v>
      </c>
      <c r="J108" s="6">
        <v>72762</v>
      </c>
      <c r="K108" s="27">
        <v>4799573016</v>
      </c>
      <c r="L108" s="6" t="s">
        <v>604</v>
      </c>
      <c r="M108" s="6" t="s">
        <v>22</v>
      </c>
      <c r="N108" s="28" t="s">
        <v>23</v>
      </c>
      <c r="O108" s="28" t="s">
        <v>24</v>
      </c>
      <c r="P108" s="6" t="s">
        <v>575</v>
      </c>
      <c r="Q108" s="7"/>
    </row>
    <row r="109" spans="1:18" s="6" customFormat="1" ht="14.25" customHeight="1" x14ac:dyDescent="0.2">
      <c r="A109" s="6">
        <v>106</v>
      </c>
      <c r="B109" s="32">
        <v>41778.338530092602</v>
      </c>
      <c r="C109" s="33"/>
      <c r="D109" s="5" t="s">
        <v>605</v>
      </c>
      <c r="E109" s="6" t="s">
        <v>192</v>
      </c>
      <c r="F109" s="6" t="s">
        <v>606</v>
      </c>
      <c r="G109" s="6" t="s">
        <v>607</v>
      </c>
      <c r="H109" s="6" t="s">
        <v>136</v>
      </c>
      <c r="I109" s="6" t="s">
        <v>78</v>
      </c>
      <c r="J109" s="6">
        <v>72764</v>
      </c>
      <c r="K109" s="27">
        <v>4798565775</v>
      </c>
      <c r="L109" s="6" t="s">
        <v>608</v>
      </c>
      <c r="M109" s="6" t="s">
        <v>22</v>
      </c>
      <c r="N109" s="28" t="s">
        <v>23</v>
      </c>
      <c r="O109" s="28" t="s">
        <v>24</v>
      </c>
      <c r="P109" s="6" t="s">
        <v>575</v>
      </c>
      <c r="Q109" s="7"/>
    </row>
    <row r="110" spans="1:18" s="6" customFormat="1" ht="14.25" customHeight="1" x14ac:dyDescent="0.2">
      <c r="A110" s="6">
        <v>107</v>
      </c>
      <c r="B110" s="32">
        <v>41801.599907407399</v>
      </c>
      <c r="C110" s="33"/>
      <c r="D110" s="5" t="s">
        <v>609</v>
      </c>
      <c r="E110" s="6" t="s">
        <v>192</v>
      </c>
      <c r="F110" s="6" t="s">
        <v>37</v>
      </c>
      <c r="G110" s="6" t="s">
        <v>610</v>
      </c>
      <c r="H110" s="6" t="s">
        <v>108</v>
      </c>
      <c r="I110" s="6" t="s">
        <v>20</v>
      </c>
      <c r="J110" s="6">
        <v>72758</v>
      </c>
      <c r="K110" s="27" t="s">
        <v>611</v>
      </c>
      <c r="L110" s="6" t="s">
        <v>612</v>
      </c>
      <c r="M110" s="6" t="s">
        <v>22</v>
      </c>
      <c r="N110" s="28" t="s">
        <v>23</v>
      </c>
      <c r="O110" s="28" t="s">
        <v>24</v>
      </c>
      <c r="P110" s="6" t="s">
        <v>613</v>
      </c>
      <c r="Q110" s="7"/>
      <c r="R110" s="37"/>
    </row>
    <row r="111" spans="1:18" s="6" customFormat="1" ht="14.25" customHeight="1" x14ac:dyDescent="0.2">
      <c r="A111" s="6">
        <v>108</v>
      </c>
      <c r="B111" s="32">
        <v>41800.542951388903</v>
      </c>
      <c r="C111" s="33"/>
      <c r="D111" s="5" t="s">
        <v>614</v>
      </c>
      <c r="E111" s="6" t="s">
        <v>588</v>
      </c>
      <c r="F111" s="6" t="s">
        <v>615</v>
      </c>
      <c r="G111" s="6" t="s">
        <v>616</v>
      </c>
      <c r="H111" s="6" t="s">
        <v>30</v>
      </c>
      <c r="I111" s="6" t="s">
        <v>78</v>
      </c>
      <c r="J111" s="6">
        <v>72703</v>
      </c>
      <c r="K111" s="27" t="s">
        <v>617</v>
      </c>
      <c r="L111" s="6" t="s">
        <v>618</v>
      </c>
      <c r="M111" s="6" t="s">
        <v>41</v>
      </c>
      <c r="N111" s="28" t="s">
        <v>23</v>
      </c>
      <c r="O111" s="28" t="s">
        <v>24</v>
      </c>
      <c r="P111" s="6" t="s">
        <v>613</v>
      </c>
      <c r="Q111" s="7"/>
    </row>
    <row r="112" spans="1:18" s="6" customFormat="1" ht="14.25" customHeight="1" x14ac:dyDescent="0.2">
      <c r="A112" s="6">
        <v>109</v>
      </c>
      <c r="B112" s="32">
        <v>41793.506261574097</v>
      </c>
      <c r="C112" s="33"/>
      <c r="D112" s="5" t="s">
        <v>619</v>
      </c>
      <c r="E112" s="6" t="s">
        <v>620</v>
      </c>
      <c r="F112" s="6" t="s">
        <v>621</v>
      </c>
      <c r="G112" s="6" t="s">
        <v>622</v>
      </c>
      <c r="H112" s="6" t="s">
        <v>623</v>
      </c>
      <c r="I112" s="6" t="s">
        <v>584</v>
      </c>
      <c r="J112" s="6">
        <v>72638</v>
      </c>
      <c r="K112" s="27">
        <v>8704239214</v>
      </c>
      <c r="L112" s="6" t="s">
        <v>624</v>
      </c>
      <c r="M112" s="6" t="s">
        <v>33</v>
      </c>
      <c r="N112" s="28" t="s">
        <v>23</v>
      </c>
      <c r="O112" s="28" t="s">
        <v>23</v>
      </c>
      <c r="P112" s="6" t="s">
        <v>625</v>
      </c>
      <c r="Q112" s="7">
        <v>50</v>
      </c>
    </row>
    <row r="113" spans="1:18" s="6" customFormat="1" ht="14.25" customHeight="1" x14ac:dyDescent="0.2">
      <c r="A113" s="6">
        <v>110</v>
      </c>
      <c r="B113" s="32">
        <v>41787.435717592598</v>
      </c>
      <c r="C113" s="33"/>
      <c r="D113" s="5" t="s">
        <v>626</v>
      </c>
      <c r="E113" s="6" t="s">
        <v>627</v>
      </c>
      <c r="F113" s="6" t="s">
        <v>628</v>
      </c>
      <c r="G113" s="6" t="s">
        <v>629</v>
      </c>
      <c r="H113" s="6" t="s">
        <v>136</v>
      </c>
      <c r="I113" s="6" t="s">
        <v>20</v>
      </c>
      <c r="J113" s="6">
        <v>72764</v>
      </c>
      <c r="K113" s="27" t="s">
        <v>630</v>
      </c>
      <c r="L113" s="6" t="s">
        <v>631</v>
      </c>
      <c r="M113" s="6" t="s">
        <v>33</v>
      </c>
      <c r="N113" s="28" t="s">
        <v>23</v>
      </c>
      <c r="O113" s="28" t="s">
        <v>24</v>
      </c>
      <c r="P113" s="6" t="s">
        <v>632</v>
      </c>
      <c r="Q113" s="7">
        <v>50</v>
      </c>
    </row>
    <row r="114" spans="1:18" s="6" customFormat="1" ht="14.25" customHeight="1" x14ac:dyDescent="0.2">
      <c r="A114" s="6">
        <v>111</v>
      </c>
      <c r="B114" s="32">
        <v>41787.438506944403</v>
      </c>
      <c r="C114" s="33"/>
      <c r="D114" s="5" t="s">
        <v>633</v>
      </c>
      <c r="E114" s="6" t="s">
        <v>627</v>
      </c>
      <c r="F114" s="6" t="s">
        <v>628</v>
      </c>
      <c r="G114" s="6" t="s">
        <v>629</v>
      </c>
      <c r="H114" s="6" t="s">
        <v>136</v>
      </c>
      <c r="I114" s="6" t="s">
        <v>20</v>
      </c>
      <c r="J114" s="6">
        <v>72764</v>
      </c>
      <c r="K114" s="27" t="s">
        <v>630</v>
      </c>
      <c r="L114" s="6" t="s">
        <v>631</v>
      </c>
      <c r="M114" s="6" t="s">
        <v>33</v>
      </c>
      <c r="N114" s="28" t="s">
        <v>23</v>
      </c>
      <c r="O114" s="28" t="s">
        <v>24</v>
      </c>
      <c r="P114" s="6" t="s">
        <v>632</v>
      </c>
      <c r="Q114" s="7">
        <v>50</v>
      </c>
    </row>
    <row r="115" spans="1:18" s="6" customFormat="1" ht="14.25" customHeight="1" x14ac:dyDescent="0.2">
      <c r="A115" s="6">
        <v>112</v>
      </c>
      <c r="B115" s="32">
        <v>41787.451874999999</v>
      </c>
      <c r="C115" s="33"/>
      <c r="D115" s="5" t="s">
        <v>634</v>
      </c>
      <c r="E115" s="6" t="s">
        <v>635</v>
      </c>
      <c r="F115" s="6" t="s">
        <v>628</v>
      </c>
      <c r="G115" s="6" t="s">
        <v>629</v>
      </c>
      <c r="H115" s="6" t="s">
        <v>136</v>
      </c>
      <c r="I115" s="6" t="s">
        <v>20</v>
      </c>
      <c r="J115" s="6">
        <v>72764</v>
      </c>
      <c r="K115" s="27" t="s">
        <v>630</v>
      </c>
      <c r="L115" s="6" t="s">
        <v>631</v>
      </c>
      <c r="M115" s="6" t="s">
        <v>33</v>
      </c>
      <c r="N115" s="28" t="s">
        <v>23</v>
      </c>
      <c r="O115" s="28" t="s">
        <v>24</v>
      </c>
      <c r="P115" s="6" t="s">
        <v>632</v>
      </c>
      <c r="Q115" s="7">
        <v>50</v>
      </c>
    </row>
    <row r="116" spans="1:18" s="6" customFormat="1" ht="14.25" customHeight="1" x14ac:dyDescent="0.2">
      <c r="A116" s="6">
        <v>113</v>
      </c>
      <c r="B116" s="32">
        <v>41787.4366435185</v>
      </c>
      <c r="C116" s="33"/>
      <c r="D116" s="5" t="s">
        <v>636</v>
      </c>
      <c r="E116" s="6" t="s">
        <v>627</v>
      </c>
      <c r="F116" s="6" t="s">
        <v>628</v>
      </c>
      <c r="G116" s="6" t="s">
        <v>629</v>
      </c>
      <c r="H116" s="6" t="s">
        <v>136</v>
      </c>
      <c r="I116" s="6" t="s">
        <v>20</v>
      </c>
      <c r="J116" s="6">
        <v>72764</v>
      </c>
      <c r="K116" s="27" t="s">
        <v>630</v>
      </c>
      <c r="L116" s="6" t="s">
        <v>631</v>
      </c>
      <c r="M116" s="6" t="s">
        <v>41</v>
      </c>
      <c r="N116" s="28" t="s">
        <v>23</v>
      </c>
      <c r="O116" s="28" t="s">
        <v>24</v>
      </c>
      <c r="P116" s="6" t="s">
        <v>632</v>
      </c>
      <c r="Q116" s="7">
        <v>15</v>
      </c>
    </row>
    <row r="117" spans="1:18" s="6" customFormat="1" ht="14.25" customHeight="1" x14ac:dyDescent="0.2">
      <c r="A117" s="6">
        <v>114</v>
      </c>
      <c r="B117" s="32">
        <v>41787.444363425901</v>
      </c>
      <c r="C117" s="33"/>
      <c r="D117" s="5" t="s">
        <v>637</v>
      </c>
      <c r="E117" s="6" t="s">
        <v>638</v>
      </c>
      <c r="F117" s="6" t="s">
        <v>628</v>
      </c>
      <c r="G117" s="6" t="s">
        <v>629</v>
      </c>
      <c r="H117" s="6" t="s">
        <v>136</v>
      </c>
      <c r="I117" s="6" t="s">
        <v>20</v>
      </c>
      <c r="J117" s="6">
        <v>72764</v>
      </c>
      <c r="K117" s="27" t="s">
        <v>630</v>
      </c>
      <c r="L117" s="6" t="s">
        <v>631</v>
      </c>
      <c r="M117" s="6" t="s">
        <v>41</v>
      </c>
      <c r="N117" s="28" t="s">
        <v>23</v>
      </c>
      <c r="O117" s="28" t="s">
        <v>24</v>
      </c>
      <c r="P117" s="6" t="s">
        <v>632</v>
      </c>
      <c r="Q117" s="7">
        <v>15</v>
      </c>
    </row>
    <row r="118" spans="1:18" s="6" customFormat="1" ht="14.25" customHeight="1" x14ac:dyDescent="0.2">
      <c r="A118" s="6">
        <v>115</v>
      </c>
      <c r="B118" s="32">
        <v>41787.443483796298</v>
      </c>
      <c r="C118" s="33"/>
      <c r="D118" s="5" t="s">
        <v>639</v>
      </c>
      <c r="E118" s="6" t="s">
        <v>627</v>
      </c>
      <c r="F118" s="6" t="s">
        <v>628</v>
      </c>
      <c r="G118" s="6" t="s">
        <v>629</v>
      </c>
      <c r="H118" s="6" t="s">
        <v>136</v>
      </c>
      <c r="I118" s="6" t="s">
        <v>20</v>
      </c>
      <c r="J118" s="6">
        <v>72764</v>
      </c>
      <c r="K118" s="27" t="s">
        <v>630</v>
      </c>
      <c r="L118" s="6" t="s">
        <v>631</v>
      </c>
      <c r="M118" s="6" t="s">
        <v>33</v>
      </c>
      <c r="N118" s="28" t="s">
        <v>23</v>
      </c>
      <c r="O118" s="28" t="s">
        <v>24</v>
      </c>
      <c r="P118" s="6" t="s">
        <v>632</v>
      </c>
      <c r="Q118" s="7">
        <v>50</v>
      </c>
    </row>
    <row r="119" spans="1:18" s="6" customFormat="1" ht="14.25" customHeight="1" x14ac:dyDescent="0.2">
      <c r="A119" s="6">
        <v>116</v>
      </c>
      <c r="B119" s="32">
        <v>41779.570972222202</v>
      </c>
      <c r="C119" s="33"/>
      <c r="D119" s="5" t="s">
        <v>640</v>
      </c>
      <c r="E119" s="6" t="s">
        <v>641</v>
      </c>
      <c r="F119" s="6" t="s">
        <v>642</v>
      </c>
      <c r="G119" s="6" t="s">
        <v>643</v>
      </c>
      <c r="H119" s="6" t="s">
        <v>30</v>
      </c>
      <c r="I119" s="6" t="s">
        <v>20</v>
      </c>
      <c r="J119" s="6">
        <v>7270</v>
      </c>
      <c r="K119" s="27">
        <v>4796163188</v>
      </c>
      <c r="L119" s="6" t="s">
        <v>644</v>
      </c>
      <c r="M119" s="6" t="s">
        <v>22</v>
      </c>
      <c r="N119" s="28" t="s">
        <v>24</v>
      </c>
      <c r="O119" s="28" t="s">
        <v>24</v>
      </c>
      <c r="P119" s="6" t="s">
        <v>645</v>
      </c>
      <c r="Q119" s="7"/>
    </row>
    <row r="120" spans="1:18" s="6" customFormat="1" ht="14.25" customHeight="1" x14ac:dyDescent="0.2">
      <c r="A120" s="6">
        <v>117</v>
      </c>
      <c r="B120" s="32">
        <v>41796.326134259303</v>
      </c>
      <c r="C120" s="33"/>
      <c r="D120" s="5" t="s">
        <v>646</v>
      </c>
      <c r="F120" s="6" t="s">
        <v>647</v>
      </c>
      <c r="G120" s="6" t="s">
        <v>648</v>
      </c>
      <c r="H120" s="6" t="s">
        <v>108</v>
      </c>
      <c r="I120" s="6" t="s">
        <v>20</v>
      </c>
      <c r="J120" s="6">
        <v>72756</v>
      </c>
      <c r="K120" s="27" t="s">
        <v>649</v>
      </c>
      <c r="L120" s="6" t="s">
        <v>650</v>
      </c>
      <c r="M120" s="6" t="s">
        <v>22</v>
      </c>
      <c r="N120" s="28" t="s">
        <v>24</v>
      </c>
      <c r="O120" s="28" t="s">
        <v>24</v>
      </c>
      <c r="P120" s="6" t="s">
        <v>651</v>
      </c>
      <c r="Q120" s="7">
        <v>0</v>
      </c>
    </row>
    <row r="121" spans="1:18" s="6" customFormat="1" ht="14.25" customHeight="1" x14ac:dyDescent="0.2">
      <c r="A121" s="6">
        <v>118</v>
      </c>
      <c r="B121" s="32">
        <v>41795.419675925899</v>
      </c>
      <c r="C121" s="33"/>
      <c r="D121" s="5" t="s">
        <v>652</v>
      </c>
      <c r="E121" s="6" t="s">
        <v>653</v>
      </c>
      <c r="F121" s="6" t="s">
        <v>654</v>
      </c>
      <c r="G121" s="6" t="s">
        <v>648</v>
      </c>
      <c r="H121" s="6" t="s">
        <v>108</v>
      </c>
      <c r="I121" s="6" t="s">
        <v>20</v>
      </c>
      <c r="J121" s="6">
        <v>72756</v>
      </c>
      <c r="K121" s="27" t="s">
        <v>655</v>
      </c>
      <c r="L121" s="6" t="s">
        <v>656</v>
      </c>
      <c r="M121" s="6" t="s">
        <v>49</v>
      </c>
      <c r="N121" s="28" t="s">
        <v>23</v>
      </c>
      <c r="O121" s="28" t="s">
        <v>23</v>
      </c>
      <c r="P121" s="6" t="s">
        <v>651</v>
      </c>
      <c r="Q121" s="7">
        <v>35</v>
      </c>
    </row>
    <row r="122" spans="1:18" s="6" customFormat="1" ht="14.25" customHeight="1" x14ac:dyDescent="0.2">
      <c r="A122" s="6">
        <v>119</v>
      </c>
      <c r="B122" s="32">
        <v>41802.350937499999</v>
      </c>
      <c r="C122" s="33"/>
      <c r="D122" s="5" t="s">
        <v>657</v>
      </c>
      <c r="E122" s="6" t="s">
        <v>517</v>
      </c>
      <c r="F122" s="6" t="s">
        <v>658</v>
      </c>
      <c r="G122" s="6" t="s">
        <v>659</v>
      </c>
      <c r="H122" s="6" t="s">
        <v>660</v>
      </c>
      <c r="I122" s="6" t="s">
        <v>20</v>
      </c>
      <c r="J122" s="6">
        <v>71639</v>
      </c>
      <c r="K122" s="27" t="s">
        <v>661</v>
      </c>
      <c r="L122" s="6" t="s">
        <v>662</v>
      </c>
      <c r="M122" s="6" t="s">
        <v>33</v>
      </c>
      <c r="N122" s="28" t="s">
        <v>23</v>
      </c>
      <c r="O122" s="28" t="s">
        <v>24</v>
      </c>
      <c r="P122" s="39" t="s">
        <v>663</v>
      </c>
      <c r="Q122" s="40">
        <v>50</v>
      </c>
    </row>
    <row r="123" spans="1:18" s="6" customFormat="1" ht="14.25" customHeight="1" x14ac:dyDescent="0.2">
      <c r="A123" s="6">
        <v>120</v>
      </c>
      <c r="B123" s="32">
        <v>41780.6781134259</v>
      </c>
      <c r="C123" s="33"/>
      <c r="D123" s="5" t="s">
        <v>664</v>
      </c>
      <c r="E123" s="6" t="s">
        <v>665</v>
      </c>
      <c r="F123" s="6" t="s">
        <v>666</v>
      </c>
      <c r="G123" s="6" t="s">
        <v>667</v>
      </c>
      <c r="H123" s="6" t="s">
        <v>127</v>
      </c>
      <c r="I123" s="6" t="s">
        <v>20</v>
      </c>
      <c r="J123" s="6">
        <v>72761</v>
      </c>
      <c r="K123" s="27" t="s">
        <v>668</v>
      </c>
      <c r="L123" s="41" t="s">
        <v>669</v>
      </c>
      <c r="M123" s="6" t="s">
        <v>33</v>
      </c>
      <c r="N123" s="28" t="s">
        <v>23</v>
      </c>
      <c r="O123" s="28" t="s">
        <v>24</v>
      </c>
      <c r="P123" s="6" t="s">
        <v>670</v>
      </c>
      <c r="Q123" s="7">
        <v>50</v>
      </c>
    </row>
    <row r="124" spans="1:18" s="6" customFormat="1" ht="14.25" customHeight="1" x14ac:dyDescent="0.2">
      <c r="A124" s="6">
        <v>121</v>
      </c>
      <c r="B124" s="32">
        <v>41802.325439814798</v>
      </c>
      <c r="C124" s="33"/>
      <c r="D124" s="5" t="s">
        <v>671</v>
      </c>
      <c r="E124" s="6" t="s">
        <v>672</v>
      </c>
      <c r="F124" s="6" t="s">
        <v>486</v>
      </c>
      <c r="G124" s="6" t="s">
        <v>673</v>
      </c>
      <c r="H124" s="6" t="s">
        <v>136</v>
      </c>
      <c r="I124" s="6" t="s">
        <v>533</v>
      </c>
      <c r="J124" s="6">
        <v>72758</v>
      </c>
      <c r="K124" s="27" t="s">
        <v>674</v>
      </c>
      <c r="L124" s="6" t="s">
        <v>675</v>
      </c>
      <c r="M124" s="6" t="s">
        <v>33</v>
      </c>
      <c r="N124" s="28" t="s">
        <v>23</v>
      </c>
      <c r="O124" s="28" t="s">
        <v>24</v>
      </c>
      <c r="P124" s="6" t="s">
        <v>386</v>
      </c>
      <c r="Q124" s="7">
        <v>50</v>
      </c>
    </row>
    <row r="125" spans="1:18" s="6" customFormat="1" ht="14.25" customHeight="1" x14ac:dyDescent="0.2">
      <c r="A125" s="6">
        <v>122</v>
      </c>
      <c r="B125" s="32">
        <v>41770.872951388897</v>
      </c>
      <c r="C125" s="33"/>
      <c r="D125" s="5" t="s">
        <v>676</v>
      </c>
      <c r="E125" s="6" t="s">
        <v>677</v>
      </c>
      <c r="F125" s="6" t="s">
        <v>382</v>
      </c>
      <c r="G125" s="6" t="s">
        <v>383</v>
      </c>
      <c r="H125" s="6" t="s">
        <v>136</v>
      </c>
      <c r="I125" s="6" t="s">
        <v>20</v>
      </c>
      <c r="J125" s="6">
        <v>72764</v>
      </c>
      <c r="K125" s="27" t="s">
        <v>678</v>
      </c>
      <c r="L125" s="6" t="s">
        <v>679</v>
      </c>
      <c r="M125" s="6" t="s">
        <v>22</v>
      </c>
      <c r="N125" s="28" t="s">
        <v>23</v>
      </c>
      <c r="O125" s="28" t="s">
        <v>24</v>
      </c>
      <c r="P125" s="6" t="s">
        <v>386</v>
      </c>
      <c r="Q125" s="7">
        <v>35</v>
      </c>
    </row>
    <row r="126" spans="1:18" s="6" customFormat="1" ht="14.25" customHeight="1" x14ac:dyDescent="0.2">
      <c r="A126" s="6">
        <v>123</v>
      </c>
      <c r="B126" s="42">
        <v>41802</v>
      </c>
      <c r="C126" s="5"/>
      <c r="D126" s="5" t="s">
        <v>680</v>
      </c>
      <c r="K126" s="27"/>
      <c r="N126" s="28" t="s">
        <v>23</v>
      </c>
      <c r="O126" s="28" t="s">
        <v>24</v>
      </c>
      <c r="P126" s="6" t="s">
        <v>386</v>
      </c>
      <c r="Q126" s="7">
        <v>50</v>
      </c>
      <c r="R126" s="37"/>
    </row>
    <row r="127" spans="1:18" s="6" customFormat="1" ht="14.25" customHeight="1" x14ac:dyDescent="0.2">
      <c r="A127" s="6">
        <v>124</v>
      </c>
      <c r="B127" s="32">
        <v>41798.275798611103</v>
      </c>
      <c r="C127" s="33"/>
      <c r="D127" s="5" t="s">
        <v>681</v>
      </c>
      <c r="E127" s="6" t="s">
        <v>90</v>
      </c>
      <c r="F127" s="6" t="s">
        <v>682</v>
      </c>
      <c r="G127" s="6" t="s">
        <v>683</v>
      </c>
      <c r="H127" s="6" t="s">
        <v>684</v>
      </c>
      <c r="I127" s="6" t="s">
        <v>584</v>
      </c>
      <c r="J127" s="6">
        <v>72730</v>
      </c>
      <c r="K127" s="27">
        <v>4794224437</v>
      </c>
      <c r="L127" s="6" t="s">
        <v>685</v>
      </c>
      <c r="M127" s="6" t="s">
        <v>33</v>
      </c>
      <c r="N127" s="28" t="s">
        <v>23</v>
      </c>
      <c r="O127" s="28" t="s">
        <v>24</v>
      </c>
      <c r="P127" s="6" t="s">
        <v>386</v>
      </c>
      <c r="Q127" s="7">
        <v>50</v>
      </c>
    </row>
    <row r="128" spans="1:18" s="6" customFormat="1" ht="14.25" customHeight="1" x14ac:dyDescent="0.2">
      <c r="A128" s="6">
        <v>125</v>
      </c>
      <c r="B128" s="32">
        <v>41802.331006944398</v>
      </c>
      <c r="C128" s="33"/>
      <c r="D128" s="5" t="s">
        <v>686</v>
      </c>
      <c r="E128" s="6" t="s">
        <v>687</v>
      </c>
      <c r="F128" s="6" t="s">
        <v>688</v>
      </c>
      <c r="G128" s="6" t="s">
        <v>689</v>
      </c>
      <c r="H128" s="6" t="s">
        <v>136</v>
      </c>
      <c r="I128" s="6" t="s">
        <v>20</v>
      </c>
      <c r="J128" s="6">
        <v>72766</v>
      </c>
      <c r="K128" s="27">
        <v>4796012116</v>
      </c>
      <c r="L128" s="6" t="s">
        <v>690</v>
      </c>
      <c r="M128" s="6" t="s">
        <v>33</v>
      </c>
      <c r="N128" s="28" t="s">
        <v>23</v>
      </c>
      <c r="O128" s="28" t="s">
        <v>24</v>
      </c>
      <c r="P128" s="6" t="s">
        <v>386</v>
      </c>
      <c r="Q128" s="7">
        <v>50</v>
      </c>
    </row>
    <row r="129" spans="1:17" s="6" customFormat="1" ht="14.25" customHeight="1" x14ac:dyDescent="0.2">
      <c r="A129" s="6">
        <v>126</v>
      </c>
      <c r="B129" s="32">
        <v>41793.321759259299</v>
      </c>
      <c r="C129" s="33"/>
      <c r="D129" s="5" t="s">
        <v>691</v>
      </c>
      <c r="E129" s="6" t="s">
        <v>90</v>
      </c>
      <c r="F129" s="6" t="s">
        <v>692</v>
      </c>
      <c r="G129" s="6" t="s">
        <v>693</v>
      </c>
      <c r="H129" s="6" t="s">
        <v>136</v>
      </c>
      <c r="I129" s="6" t="s">
        <v>20</v>
      </c>
      <c r="J129" s="6">
        <v>72762</v>
      </c>
      <c r="K129" s="27">
        <v>4792360127</v>
      </c>
      <c r="L129" s="6" t="s">
        <v>694</v>
      </c>
      <c r="M129" s="6" t="s">
        <v>33</v>
      </c>
      <c r="N129" s="28" t="s">
        <v>24</v>
      </c>
      <c r="O129" s="28" t="s">
        <v>24</v>
      </c>
      <c r="P129" s="6" t="s">
        <v>386</v>
      </c>
      <c r="Q129" s="7">
        <v>0</v>
      </c>
    </row>
    <row r="130" spans="1:17" s="6" customFormat="1" ht="14.25" customHeight="1" x14ac:dyDescent="0.2">
      <c r="A130" s="6">
        <v>127</v>
      </c>
      <c r="B130" s="32">
        <v>41802.334293981497</v>
      </c>
      <c r="C130" s="33"/>
      <c r="D130" s="5" t="s">
        <v>695</v>
      </c>
      <c r="E130" s="6" t="s">
        <v>696</v>
      </c>
      <c r="F130" s="6" t="s">
        <v>697</v>
      </c>
      <c r="G130" s="6" t="s">
        <v>698</v>
      </c>
      <c r="H130" s="6" t="s">
        <v>136</v>
      </c>
      <c r="I130" s="6" t="s">
        <v>20</v>
      </c>
      <c r="J130" s="6">
        <v>72764</v>
      </c>
      <c r="K130" s="27" t="s">
        <v>699</v>
      </c>
      <c r="L130" s="6" t="s">
        <v>700</v>
      </c>
      <c r="M130" s="6" t="s">
        <v>33</v>
      </c>
      <c r="N130" s="28" t="s">
        <v>23</v>
      </c>
      <c r="O130" s="28" t="s">
        <v>24</v>
      </c>
      <c r="P130" s="6" t="s">
        <v>386</v>
      </c>
      <c r="Q130" s="7">
        <v>50</v>
      </c>
    </row>
    <row r="131" spans="1:17" s="6" customFormat="1" ht="14.25" customHeight="1" x14ac:dyDescent="0.2">
      <c r="A131" s="6">
        <v>128</v>
      </c>
      <c r="B131" s="32">
        <v>41801.912719907399</v>
      </c>
      <c r="C131" s="33"/>
      <c r="D131" s="5" t="s">
        <v>701</v>
      </c>
      <c r="E131" s="6" t="s">
        <v>212</v>
      </c>
      <c r="F131" s="6" t="s">
        <v>702</v>
      </c>
      <c r="G131" s="6" t="s">
        <v>703</v>
      </c>
      <c r="H131" s="6" t="s">
        <v>136</v>
      </c>
      <c r="I131" s="6" t="s">
        <v>20</v>
      </c>
      <c r="J131" s="6">
        <v>72762</v>
      </c>
      <c r="K131" s="27" t="s">
        <v>704</v>
      </c>
      <c r="L131" s="6" t="s">
        <v>705</v>
      </c>
      <c r="M131" s="6" t="s">
        <v>33</v>
      </c>
      <c r="N131" s="28" t="s">
        <v>23</v>
      </c>
      <c r="O131" s="28" t="s">
        <v>24</v>
      </c>
      <c r="P131" s="6" t="s">
        <v>386</v>
      </c>
      <c r="Q131" s="7">
        <v>50</v>
      </c>
    </row>
    <row r="132" spans="1:17" s="6" customFormat="1" ht="14.25" customHeight="1" x14ac:dyDescent="0.2">
      <c r="A132" s="6">
        <v>129</v>
      </c>
      <c r="B132" s="32">
        <v>41774.522743055597</v>
      </c>
      <c r="C132" s="33"/>
      <c r="D132" s="5" t="s">
        <v>706</v>
      </c>
      <c r="E132" s="6" t="s">
        <v>707</v>
      </c>
      <c r="F132" s="6" t="s">
        <v>708</v>
      </c>
      <c r="G132" s="6" t="s">
        <v>709</v>
      </c>
      <c r="H132" s="6" t="s">
        <v>136</v>
      </c>
      <c r="I132" s="6" t="s">
        <v>20</v>
      </c>
      <c r="J132" s="6">
        <v>72762</v>
      </c>
      <c r="K132" s="27" t="s">
        <v>710</v>
      </c>
      <c r="L132" s="6" t="s">
        <v>711</v>
      </c>
      <c r="M132" s="6" t="s">
        <v>22</v>
      </c>
      <c r="N132" s="28" t="s">
        <v>23</v>
      </c>
      <c r="O132" s="28" t="s">
        <v>24</v>
      </c>
      <c r="P132" s="6" t="s">
        <v>386</v>
      </c>
      <c r="Q132" s="7">
        <v>35</v>
      </c>
    </row>
    <row r="133" spans="1:17" s="6" customFormat="1" ht="14.25" customHeight="1" x14ac:dyDescent="0.2">
      <c r="A133" s="6">
        <v>130</v>
      </c>
      <c r="B133" s="32">
        <v>41789.541111111103</v>
      </c>
      <c r="C133" s="33"/>
      <c r="D133" s="5" t="s">
        <v>712</v>
      </c>
      <c r="E133" s="6" t="s">
        <v>148</v>
      </c>
      <c r="F133" s="6" t="s">
        <v>713</v>
      </c>
      <c r="G133" s="6" t="s">
        <v>714</v>
      </c>
      <c r="H133" s="6" t="s">
        <v>136</v>
      </c>
      <c r="I133" s="6" t="s">
        <v>20</v>
      </c>
      <c r="J133" s="6">
        <v>72764</v>
      </c>
      <c r="K133" s="27">
        <v>4798719717</v>
      </c>
      <c r="L133" s="6" t="s">
        <v>715</v>
      </c>
      <c r="M133" s="6" t="s">
        <v>22</v>
      </c>
      <c r="N133" s="28" t="s">
        <v>23</v>
      </c>
      <c r="O133" s="28" t="s">
        <v>24</v>
      </c>
      <c r="P133" s="6" t="s">
        <v>386</v>
      </c>
      <c r="Q133" s="7">
        <v>50</v>
      </c>
    </row>
    <row r="134" spans="1:17" s="6" customFormat="1" ht="14.25" customHeight="1" x14ac:dyDescent="0.2">
      <c r="A134" s="6">
        <v>131</v>
      </c>
      <c r="B134" s="32">
        <v>41798.606550925899</v>
      </c>
      <c r="C134" s="33"/>
      <c r="D134" s="5" t="s">
        <v>716</v>
      </c>
      <c r="E134" s="6" t="s">
        <v>717</v>
      </c>
      <c r="F134" s="6" t="s">
        <v>718</v>
      </c>
      <c r="G134" s="6" t="s">
        <v>719</v>
      </c>
      <c r="H134" s="6" t="s">
        <v>136</v>
      </c>
      <c r="I134" s="6" t="s">
        <v>20</v>
      </c>
      <c r="J134" s="6">
        <v>72764</v>
      </c>
      <c r="K134" s="27" t="s">
        <v>720</v>
      </c>
      <c r="L134" s="6" t="s">
        <v>721</v>
      </c>
      <c r="M134" s="6" t="s">
        <v>22</v>
      </c>
      <c r="N134" s="28" t="s">
        <v>24</v>
      </c>
      <c r="O134" s="28" t="s">
        <v>24</v>
      </c>
      <c r="P134" s="6" t="s">
        <v>386</v>
      </c>
      <c r="Q134" s="7">
        <v>0</v>
      </c>
    </row>
    <row r="135" spans="1:17" s="6" customFormat="1" ht="14.25" customHeight="1" x14ac:dyDescent="0.2">
      <c r="A135" s="6">
        <v>132</v>
      </c>
      <c r="B135" s="42">
        <v>41802</v>
      </c>
      <c r="C135" s="5"/>
      <c r="D135" s="5" t="s">
        <v>722</v>
      </c>
      <c r="F135" s="6" t="s">
        <v>723</v>
      </c>
      <c r="K135" s="27"/>
      <c r="M135" s="6" t="s">
        <v>33</v>
      </c>
      <c r="N135" s="28" t="s">
        <v>23</v>
      </c>
      <c r="O135" s="28" t="s">
        <v>24</v>
      </c>
      <c r="P135" s="6" t="s">
        <v>386</v>
      </c>
      <c r="Q135" s="7">
        <v>50</v>
      </c>
    </row>
    <row r="136" spans="1:17" s="6" customFormat="1" ht="14.25" customHeight="1" x14ac:dyDescent="0.2">
      <c r="A136" s="6">
        <v>133</v>
      </c>
      <c r="B136" s="32">
        <v>41802.3351736111</v>
      </c>
      <c r="C136" s="33"/>
      <c r="D136" s="5" t="s">
        <v>724</v>
      </c>
      <c r="E136" s="6" t="s">
        <v>696</v>
      </c>
      <c r="F136" s="6" t="s">
        <v>136</v>
      </c>
      <c r="G136" s="6" t="s">
        <v>725</v>
      </c>
      <c r="H136" s="6" t="s">
        <v>30</v>
      </c>
      <c r="I136" s="6" t="s">
        <v>20</v>
      </c>
      <c r="J136" s="6">
        <v>72703</v>
      </c>
      <c r="K136" s="27" t="s">
        <v>726</v>
      </c>
      <c r="L136" s="6" t="s">
        <v>727</v>
      </c>
      <c r="M136" s="6" t="s">
        <v>33</v>
      </c>
      <c r="N136" s="28" t="s">
        <v>23</v>
      </c>
      <c r="O136" s="28" t="s">
        <v>24</v>
      </c>
      <c r="P136" s="6" t="s">
        <v>386</v>
      </c>
      <c r="Q136" s="7">
        <v>50</v>
      </c>
    </row>
    <row r="137" spans="1:17" s="6" customFormat="1" ht="14.25" customHeight="1" x14ac:dyDescent="0.2">
      <c r="A137" s="6">
        <v>134</v>
      </c>
      <c r="B137" s="32">
        <v>41795.916087963</v>
      </c>
      <c r="C137" s="33"/>
      <c r="D137" s="5" t="s">
        <v>728</v>
      </c>
      <c r="E137" s="6" t="s">
        <v>90</v>
      </c>
      <c r="F137" s="6" t="s">
        <v>498</v>
      </c>
      <c r="G137" s="6" t="s">
        <v>729</v>
      </c>
      <c r="H137" s="6" t="s">
        <v>136</v>
      </c>
      <c r="I137" s="6" t="s">
        <v>20</v>
      </c>
      <c r="J137" s="6">
        <v>72764</v>
      </c>
      <c r="K137" s="27">
        <v>4794660487</v>
      </c>
      <c r="L137" s="6" t="s">
        <v>730</v>
      </c>
      <c r="M137" s="6" t="s">
        <v>33</v>
      </c>
      <c r="N137" s="28" t="s">
        <v>23</v>
      </c>
      <c r="O137" s="28" t="s">
        <v>24</v>
      </c>
      <c r="P137" s="6" t="s">
        <v>386</v>
      </c>
      <c r="Q137" s="7">
        <v>50</v>
      </c>
    </row>
    <row r="138" spans="1:17" s="6" customFormat="1" ht="14.25" customHeight="1" x14ac:dyDescent="0.2">
      <c r="A138" s="6">
        <v>135</v>
      </c>
      <c r="B138" s="32">
        <v>41793.379131944399</v>
      </c>
      <c r="C138" s="33"/>
      <c r="D138" s="5" t="s">
        <v>731</v>
      </c>
      <c r="E138" s="6" t="s">
        <v>148</v>
      </c>
      <c r="F138" s="6" t="s">
        <v>498</v>
      </c>
      <c r="G138" s="6" t="s">
        <v>732</v>
      </c>
      <c r="H138" s="6" t="s">
        <v>30</v>
      </c>
      <c r="I138" s="6" t="s">
        <v>78</v>
      </c>
      <c r="J138" s="6">
        <v>72703</v>
      </c>
      <c r="K138" s="27" t="s">
        <v>733</v>
      </c>
      <c r="L138" s="6" t="s">
        <v>734</v>
      </c>
      <c r="M138" s="6" t="s">
        <v>33</v>
      </c>
      <c r="N138" s="28" t="s">
        <v>23</v>
      </c>
      <c r="O138" s="28" t="s">
        <v>24</v>
      </c>
      <c r="P138" s="6" t="s">
        <v>386</v>
      </c>
      <c r="Q138" s="7">
        <v>50</v>
      </c>
    </row>
    <row r="139" spans="1:17" s="6" customFormat="1" ht="14.25" customHeight="1" x14ac:dyDescent="0.2">
      <c r="A139" s="6">
        <v>136</v>
      </c>
      <c r="B139" s="32">
        <v>41795.556192129603</v>
      </c>
      <c r="C139" s="33"/>
      <c r="D139" s="5" t="s">
        <v>735</v>
      </c>
      <c r="E139" s="6" t="s">
        <v>736</v>
      </c>
      <c r="F139" s="6" t="s">
        <v>737</v>
      </c>
      <c r="G139" s="6" t="s">
        <v>738</v>
      </c>
      <c r="H139" s="6" t="s">
        <v>136</v>
      </c>
      <c r="I139" s="6" t="s">
        <v>20</v>
      </c>
      <c r="J139" s="6">
        <v>72762</v>
      </c>
      <c r="K139" s="27" t="s">
        <v>739</v>
      </c>
      <c r="L139" s="6" t="s">
        <v>740</v>
      </c>
      <c r="M139" s="6" t="s">
        <v>33</v>
      </c>
      <c r="N139" s="28" t="s">
        <v>23</v>
      </c>
      <c r="O139" s="28" t="s">
        <v>24</v>
      </c>
      <c r="P139" s="6" t="s">
        <v>386</v>
      </c>
      <c r="Q139" s="7">
        <v>50</v>
      </c>
    </row>
    <row r="140" spans="1:17" s="6" customFormat="1" ht="14.25" customHeight="1" x14ac:dyDescent="0.2">
      <c r="A140" s="6">
        <v>137</v>
      </c>
      <c r="B140" s="32">
        <v>41799.537615740701</v>
      </c>
      <c r="C140" s="33"/>
      <c r="D140" s="5" t="s">
        <v>741</v>
      </c>
      <c r="E140" s="6" t="s">
        <v>742</v>
      </c>
      <c r="F140" s="6" t="s">
        <v>718</v>
      </c>
      <c r="G140" s="6" t="s">
        <v>743</v>
      </c>
      <c r="H140" s="6" t="s">
        <v>136</v>
      </c>
      <c r="I140" s="6" t="s">
        <v>78</v>
      </c>
      <c r="J140" s="6">
        <v>72764</v>
      </c>
      <c r="K140" s="27" t="s">
        <v>744</v>
      </c>
      <c r="L140" s="6" t="s">
        <v>745</v>
      </c>
      <c r="M140" s="6" t="s">
        <v>33</v>
      </c>
      <c r="N140" s="28" t="s">
        <v>23</v>
      </c>
      <c r="O140" s="28" t="s">
        <v>24</v>
      </c>
      <c r="P140" s="6" t="s">
        <v>386</v>
      </c>
      <c r="Q140" s="7">
        <v>50</v>
      </c>
    </row>
    <row r="141" spans="1:17" s="6" customFormat="1" ht="14.25" customHeight="1" x14ac:dyDescent="0.2">
      <c r="A141" s="6">
        <v>138</v>
      </c>
      <c r="B141" s="32">
        <v>41799.355451388903</v>
      </c>
      <c r="C141" s="33"/>
      <c r="D141" s="5" t="s">
        <v>746</v>
      </c>
      <c r="E141" s="6" t="s">
        <v>747</v>
      </c>
      <c r="F141" s="6" t="s">
        <v>748</v>
      </c>
      <c r="G141" s="6" t="s">
        <v>749</v>
      </c>
      <c r="H141" s="6" t="s">
        <v>136</v>
      </c>
      <c r="I141" s="6" t="s">
        <v>20</v>
      </c>
      <c r="J141" s="6">
        <v>72764</v>
      </c>
      <c r="K141" s="27" t="s">
        <v>750</v>
      </c>
      <c r="L141" s="6" t="s">
        <v>751</v>
      </c>
      <c r="M141" s="6" t="s">
        <v>752</v>
      </c>
      <c r="N141" s="28" t="s">
        <v>23</v>
      </c>
      <c r="O141" s="28" t="s">
        <v>24</v>
      </c>
      <c r="P141" s="6" t="s">
        <v>386</v>
      </c>
      <c r="Q141" s="7">
        <v>50</v>
      </c>
    </row>
    <row r="142" spans="1:17" s="6" customFormat="1" ht="14.25" customHeight="1" x14ac:dyDescent="0.2">
      <c r="A142" s="6">
        <v>139</v>
      </c>
      <c r="B142" s="32">
        <v>41792.643599536997</v>
      </c>
      <c r="C142" s="33"/>
      <c r="D142" s="5" t="s">
        <v>753</v>
      </c>
      <c r="E142" s="6" t="s">
        <v>36</v>
      </c>
      <c r="F142" s="6" t="s">
        <v>754</v>
      </c>
      <c r="G142" s="6" t="s">
        <v>755</v>
      </c>
      <c r="H142" s="6" t="s">
        <v>136</v>
      </c>
      <c r="I142" s="6" t="s">
        <v>756</v>
      </c>
      <c r="J142" s="6">
        <v>72764</v>
      </c>
      <c r="K142" s="27">
        <v>4797508730</v>
      </c>
      <c r="L142" s="6" t="s">
        <v>757</v>
      </c>
      <c r="M142" s="6" t="s">
        <v>33</v>
      </c>
      <c r="N142" s="28" t="s">
        <v>23</v>
      </c>
      <c r="O142" s="28" t="s">
        <v>24</v>
      </c>
      <c r="P142" s="6" t="s">
        <v>386</v>
      </c>
      <c r="Q142" s="7">
        <v>50</v>
      </c>
    </row>
    <row r="143" spans="1:17" s="6" customFormat="1" ht="14.25" customHeight="1" x14ac:dyDescent="0.2">
      <c r="A143" s="6">
        <v>140</v>
      </c>
      <c r="B143" s="32">
        <v>41799.448067129597</v>
      </c>
      <c r="C143" s="33"/>
      <c r="D143" s="5" t="s">
        <v>758</v>
      </c>
      <c r="E143" s="6" t="s">
        <v>70</v>
      </c>
      <c r="F143" s="6" t="s">
        <v>759</v>
      </c>
      <c r="G143" s="6" t="s">
        <v>760</v>
      </c>
      <c r="H143" s="6" t="s">
        <v>136</v>
      </c>
      <c r="I143" s="6" t="s">
        <v>20</v>
      </c>
      <c r="J143" s="6">
        <v>72762</v>
      </c>
      <c r="K143" s="27" t="s">
        <v>137</v>
      </c>
      <c r="L143" s="6" t="s">
        <v>761</v>
      </c>
      <c r="M143" s="6" t="s">
        <v>22</v>
      </c>
      <c r="N143" s="28" t="s">
        <v>23</v>
      </c>
      <c r="O143" s="28" t="s">
        <v>24</v>
      </c>
      <c r="P143" s="6" t="s">
        <v>386</v>
      </c>
      <c r="Q143" s="7">
        <v>50</v>
      </c>
    </row>
    <row r="144" spans="1:17" s="6" customFormat="1" ht="14.25" customHeight="1" x14ac:dyDescent="0.2">
      <c r="A144" s="6">
        <v>141</v>
      </c>
      <c r="B144" s="32">
        <v>41800.636284722197</v>
      </c>
      <c r="C144" s="33"/>
      <c r="D144" s="5" t="s">
        <v>762</v>
      </c>
      <c r="E144" s="6" t="s">
        <v>763</v>
      </c>
      <c r="F144" s="6" t="s">
        <v>718</v>
      </c>
      <c r="G144" s="6" t="s">
        <v>764</v>
      </c>
      <c r="H144" s="6" t="s">
        <v>136</v>
      </c>
      <c r="I144" s="6" t="s">
        <v>584</v>
      </c>
      <c r="J144" s="6">
        <v>72762</v>
      </c>
      <c r="K144" s="27" t="s">
        <v>765</v>
      </c>
      <c r="L144" s="6" t="s">
        <v>766</v>
      </c>
      <c r="M144" s="6" t="s">
        <v>33</v>
      </c>
      <c r="N144" s="28" t="s">
        <v>23</v>
      </c>
      <c r="O144" s="28" t="s">
        <v>24</v>
      </c>
      <c r="P144" s="6" t="s">
        <v>386</v>
      </c>
      <c r="Q144" s="7">
        <v>50</v>
      </c>
    </row>
    <row r="145" spans="1:17" s="6" customFormat="1" ht="14.25" customHeight="1" x14ac:dyDescent="0.2">
      <c r="A145" s="6">
        <v>142</v>
      </c>
      <c r="B145" s="32">
        <v>41792.644456018497</v>
      </c>
      <c r="C145" s="33"/>
      <c r="D145" s="5" t="s">
        <v>767</v>
      </c>
      <c r="E145" s="6" t="s">
        <v>70</v>
      </c>
      <c r="F145" s="6" t="s">
        <v>768</v>
      </c>
      <c r="G145" s="6" t="s">
        <v>769</v>
      </c>
      <c r="H145" s="6" t="s">
        <v>30</v>
      </c>
      <c r="I145" s="6" t="s">
        <v>20</v>
      </c>
      <c r="J145" s="6">
        <v>72704</v>
      </c>
      <c r="K145" s="27">
        <v>4792874171</v>
      </c>
      <c r="L145" s="6" t="s">
        <v>757</v>
      </c>
      <c r="M145" s="6" t="s">
        <v>33</v>
      </c>
      <c r="N145" s="28" t="s">
        <v>23</v>
      </c>
      <c r="O145" s="28" t="s">
        <v>24</v>
      </c>
      <c r="P145" s="6" t="s">
        <v>386</v>
      </c>
      <c r="Q145" s="7">
        <v>50</v>
      </c>
    </row>
    <row r="146" spans="1:17" s="6" customFormat="1" ht="14.25" customHeight="1" x14ac:dyDescent="0.2">
      <c r="A146" s="6">
        <v>143</v>
      </c>
      <c r="B146" s="32">
        <v>41758.371168981503</v>
      </c>
      <c r="C146" s="33"/>
      <c r="D146" s="5" t="s">
        <v>770</v>
      </c>
      <c r="E146" s="6" t="s">
        <v>771</v>
      </c>
      <c r="F146" s="6" t="s">
        <v>37</v>
      </c>
      <c r="G146" s="6" t="s">
        <v>772</v>
      </c>
      <c r="H146" s="6" t="s">
        <v>30</v>
      </c>
      <c r="I146" s="6" t="s">
        <v>20</v>
      </c>
      <c r="J146" s="6">
        <v>72701</v>
      </c>
      <c r="K146" s="27" t="s">
        <v>773</v>
      </c>
      <c r="L146" s="6" t="s">
        <v>774</v>
      </c>
      <c r="M146" s="6" t="s">
        <v>49</v>
      </c>
      <c r="N146" s="28" t="s">
        <v>23</v>
      </c>
      <c r="O146" s="28" t="s">
        <v>23</v>
      </c>
      <c r="P146" s="37" t="s">
        <v>775</v>
      </c>
      <c r="Q146" s="7">
        <v>35</v>
      </c>
    </row>
    <row r="147" spans="1:17" s="6" customFormat="1" ht="14.25" customHeight="1" x14ac:dyDescent="0.2">
      <c r="A147" s="6">
        <v>144</v>
      </c>
      <c r="B147" s="32">
        <v>41758.413842592599</v>
      </c>
      <c r="C147" s="33"/>
      <c r="D147" s="5" t="s">
        <v>776</v>
      </c>
      <c r="E147" s="6" t="s">
        <v>777</v>
      </c>
      <c r="F147" s="6" t="s">
        <v>37</v>
      </c>
      <c r="G147" s="6" t="s">
        <v>272</v>
      </c>
      <c r="H147" s="6" t="s">
        <v>30</v>
      </c>
      <c r="I147" s="6" t="s">
        <v>20</v>
      </c>
      <c r="J147" s="6">
        <v>72701</v>
      </c>
      <c r="K147" s="27" t="s">
        <v>273</v>
      </c>
      <c r="L147" s="6" t="s">
        <v>778</v>
      </c>
      <c r="M147" s="6" t="s">
        <v>22</v>
      </c>
      <c r="N147" s="28" t="s">
        <v>23</v>
      </c>
      <c r="O147" s="28" t="s">
        <v>23</v>
      </c>
      <c r="P147" s="37" t="s">
        <v>779</v>
      </c>
      <c r="Q147" s="38">
        <v>35</v>
      </c>
    </row>
    <row r="148" spans="1:17" s="6" customFormat="1" ht="14.25" customHeight="1" x14ac:dyDescent="0.2">
      <c r="A148" s="6">
        <v>145</v>
      </c>
      <c r="B148" s="32">
        <v>41758.414398148103</v>
      </c>
      <c r="C148" s="33"/>
      <c r="D148" s="5" t="s">
        <v>780</v>
      </c>
      <c r="E148" s="6" t="s">
        <v>781</v>
      </c>
      <c r="F148" s="6" t="s">
        <v>37</v>
      </c>
      <c r="G148" s="6" t="s">
        <v>272</v>
      </c>
      <c r="H148" s="6" t="s">
        <v>30</v>
      </c>
      <c r="I148" s="6" t="s">
        <v>20</v>
      </c>
      <c r="J148" s="6">
        <v>72701</v>
      </c>
      <c r="K148" s="27" t="s">
        <v>273</v>
      </c>
      <c r="L148" s="6" t="s">
        <v>782</v>
      </c>
      <c r="M148" s="6" t="s">
        <v>22</v>
      </c>
      <c r="N148" s="28" t="s">
        <v>23</v>
      </c>
      <c r="O148" s="28" t="s">
        <v>23</v>
      </c>
      <c r="P148" s="37" t="s">
        <v>779</v>
      </c>
      <c r="Q148" s="38">
        <v>35</v>
      </c>
    </row>
    <row r="149" spans="1:17" s="6" customFormat="1" ht="12.75" customHeight="1" x14ac:dyDescent="0.2">
      <c r="A149" s="6">
        <v>146</v>
      </c>
      <c r="B149" s="32">
        <v>41779.583321759303</v>
      </c>
      <c r="C149" s="33"/>
      <c r="D149" s="5" t="s">
        <v>783</v>
      </c>
      <c r="E149" s="6" t="s">
        <v>784</v>
      </c>
      <c r="F149" s="6" t="s">
        <v>666</v>
      </c>
      <c r="G149" s="6" t="s">
        <v>785</v>
      </c>
      <c r="H149" s="6" t="s">
        <v>127</v>
      </c>
      <c r="I149" s="6" t="s">
        <v>78</v>
      </c>
      <c r="J149" s="6">
        <v>72761</v>
      </c>
      <c r="K149" s="27" t="s">
        <v>668</v>
      </c>
      <c r="L149" s="6" t="s">
        <v>786</v>
      </c>
      <c r="M149" s="6" t="s">
        <v>33</v>
      </c>
      <c r="N149" s="28" t="s">
        <v>24</v>
      </c>
      <c r="O149" s="28" t="s">
        <v>24</v>
      </c>
      <c r="Q149" s="7">
        <v>0</v>
      </c>
    </row>
    <row r="150" spans="1:17" s="6" customFormat="1" ht="12.75" customHeight="1" x14ac:dyDescent="0.2">
      <c r="A150" s="6">
        <v>147</v>
      </c>
      <c r="B150" s="32">
        <v>41799.525162037004</v>
      </c>
      <c r="C150" s="33"/>
      <c r="D150" s="5" t="s">
        <v>787</v>
      </c>
      <c r="E150" s="6" t="s">
        <v>788</v>
      </c>
      <c r="F150" s="6" t="s">
        <v>37</v>
      </c>
      <c r="G150" s="6" t="s">
        <v>789</v>
      </c>
      <c r="H150" s="6" t="s">
        <v>30</v>
      </c>
      <c r="I150" s="6" t="s">
        <v>20</v>
      </c>
      <c r="J150" s="6">
        <v>72701</v>
      </c>
      <c r="K150" s="27" t="s">
        <v>790</v>
      </c>
      <c r="L150" s="6" t="s">
        <v>791</v>
      </c>
      <c r="M150" s="6" t="s">
        <v>22</v>
      </c>
      <c r="N150" s="28" t="s">
        <v>24</v>
      </c>
      <c r="O150" s="28" t="s">
        <v>24</v>
      </c>
      <c r="Q150" s="7">
        <v>0</v>
      </c>
    </row>
    <row r="151" spans="1:17" s="6" customFormat="1" ht="12.75" customHeight="1" x14ac:dyDescent="0.2">
      <c r="C151" s="5"/>
      <c r="D151" s="5"/>
      <c r="K151" s="27"/>
      <c r="N151" s="28"/>
      <c r="O151" s="28"/>
      <c r="Q151" s="7">
        <f>SUM(Q4:Q150)</f>
        <v>3310</v>
      </c>
    </row>
    <row r="152" spans="1:17" s="6" customFormat="1" ht="12.75" customHeight="1" x14ac:dyDescent="0.2">
      <c r="C152" s="5"/>
      <c r="D152" s="5"/>
      <c r="K152" s="27"/>
      <c r="N152" s="28"/>
      <c r="O152" s="28"/>
      <c r="Q152" s="7"/>
    </row>
    <row r="153" spans="1:17" s="6" customFormat="1" ht="12.75" customHeight="1" x14ac:dyDescent="0.2">
      <c r="C153" s="5"/>
      <c r="D153" s="5"/>
      <c r="K153" s="27"/>
      <c r="N153" s="28"/>
      <c r="O153" s="28"/>
      <c r="Q153" s="7"/>
    </row>
    <row r="154" spans="1:17" s="6" customFormat="1" ht="12.75" customHeight="1" x14ac:dyDescent="0.2">
      <c r="C154" s="5"/>
      <c r="D154" s="5"/>
      <c r="K154" s="27"/>
      <c r="N154" s="28"/>
      <c r="O154" s="28"/>
      <c r="Q154" s="7"/>
    </row>
    <row r="155" spans="1:17" s="6" customFormat="1" ht="12.75" customHeight="1" x14ac:dyDescent="0.2">
      <c r="B155" s="47" t="s">
        <v>832</v>
      </c>
      <c r="C155" s="49" t="s">
        <v>836</v>
      </c>
      <c r="D155" s="48" t="s">
        <v>835</v>
      </c>
      <c r="K155" s="27"/>
      <c r="N155" s="28"/>
      <c r="O155" s="28"/>
      <c r="Q155" s="7"/>
    </row>
    <row r="156" spans="1:17" s="6" customFormat="1" ht="12.75" customHeight="1" x14ac:dyDescent="0.2">
      <c r="B156" s="5" t="s">
        <v>792</v>
      </c>
      <c r="C156" s="5">
        <v>65</v>
      </c>
      <c r="D156" s="44">
        <v>0</v>
      </c>
      <c r="K156" s="27"/>
      <c r="N156" s="28"/>
      <c r="O156" s="28"/>
      <c r="Q156" s="7"/>
    </row>
    <row r="157" spans="1:17" s="6" customFormat="1" ht="12.75" customHeight="1" x14ac:dyDescent="0.2">
      <c r="B157" s="5" t="s">
        <v>793</v>
      </c>
      <c r="C157" s="5">
        <v>30</v>
      </c>
      <c r="D157" s="44">
        <f>30*35</f>
        <v>1050</v>
      </c>
      <c r="K157" s="27"/>
      <c r="N157" s="28"/>
      <c r="O157" s="28"/>
      <c r="Q157" s="7"/>
    </row>
    <row r="158" spans="1:17" s="6" customFormat="1" ht="12.75" customHeight="1" x14ac:dyDescent="0.2">
      <c r="B158" s="5" t="s">
        <v>794</v>
      </c>
      <c r="C158" s="5">
        <v>34</v>
      </c>
      <c r="D158" s="44">
        <f>34*50</f>
        <v>1700</v>
      </c>
      <c r="K158" s="27"/>
      <c r="N158" s="28"/>
      <c r="O158" s="28"/>
      <c r="Q158" s="7"/>
    </row>
    <row r="159" spans="1:17" ht="12.75" customHeight="1" x14ac:dyDescent="0.2">
      <c r="B159" s="4" t="s">
        <v>795</v>
      </c>
      <c r="C159" s="4">
        <v>7</v>
      </c>
      <c r="D159" s="45">
        <f>7*15</f>
        <v>105</v>
      </c>
    </row>
    <row r="160" spans="1:17" ht="12.75" customHeight="1" thickBot="1" x14ac:dyDescent="0.25">
      <c r="B160" s="4"/>
      <c r="C160" s="43">
        <f>SUM(C156:C159)</f>
        <v>136</v>
      </c>
      <c r="D160" s="46">
        <f>SUM(D156:D159)</f>
        <v>2855</v>
      </c>
    </row>
    <row r="161" spans="2:4" ht="12.75" customHeight="1" thickTop="1" x14ac:dyDescent="0.2">
      <c r="B161" s="4"/>
    </row>
    <row r="162" spans="2:4" ht="12.75" customHeight="1" x14ac:dyDescent="0.2">
      <c r="B162" s="4" t="s">
        <v>833</v>
      </c>
      <c r="C162" s="4">
        <v>147</v>
      </c>
      <c r="D162" s="2"/>
    </row>
    <row r="163" spans="2:4" ht="12.75" customHeight="1" x14ac:dyDescent="0.2">
      <c r="B163" s="2" t="s">
        <v>834</v>
      </c>
      <c r="C163" s="4">
        <v>136</v>
      </c>
      <c r="D163" s="2"/>
    </row>
    <row r="164" spans="2:4" ht="12.75" customHeight="1" x14ac:dyDescent="0.2">
      <c r="B164" s="4" t="s">
        <v>796</v>
      </c>
      <c r="C164" s="4">
        <v>11</v>
      </c>
      <c r="D164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and Expenses</vt:lpstr>
      <vt:lpstr>Form Responses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Ordonez Sandoval</dc:creator>
  <cp:lastModifiedBy>Dawn Simpson</cp:lastModifiedBy>
  <cp:lastPrinted>2014-10-14T18:47:46Z</cp:lastPrinted>
  <dcterms:created xsi:type="dcterms:W3CDTF">2014-10-14T18:32:20Z</dcterms:created>
  <dcterms:modified xsi:type="dcterms:W3CDTF">2014-11-04T03:30:02Z</dcterms:modified>
</cp:coreProperties>
</file>