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ECRP\2020-2021\"/>
    </mc:Choice>
  </mc:AlternateContent>
  <bookViews>
    <workbookView xWindow="0" yWindow="0" windowWidth="20500" windowHeight="7320" activeTab="2"/>
  </bookViews>
  <sheets>
    <sheet name="Sheet1" sheetId="1" r:id="rId1"/>
    <sheet name="Sheet1 (2)" sheetId="2" r:id="rId2"/>
    <sheet name="Sheet1 (3)" sheetId="3" r:id="rId3"/>
  </sheets>
  <definedNames>
    <definedName name="_xlnm._FilterDatabase" localSheetId="0" hidden="1">Sheet1!$A$4:$P$172</definedName>
    <definedName name="_xlnm._FilterDatabase" localSheetId="1" hidden="1">'Sheet1 (2)'!$A$4:$P$172</definedName>
    <definedName name="_xlnm._FilterDatabase" localSheetId="2" hidden="1">'Sheet1 (3)'!$A$4:$P$172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4" i="3" l="1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H174" i="3" l="1"/>
  <c r="G174" i="3"/>
  <c r="K172" i="3"/>
  <c r="K171" i="3"/>
  <c r="K170" i="3"/>
  <c r="K169" i="3"/>
  <c r="K168" i="3"/>
  <c r="I167" i="3"/>
  <c r="I174" i="3" s="1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J124" i="3"/>
  <c r="J174" i="3" s="1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124" i="3" l="1"/>
  <c r="K174" i="3" s="1"/>
  <c r="K167" i="3"/>
  <c r="I174" i="2"/>
  <c r="H174" i="2"/>
  <c r="G174" i="2"/>
  <c r="K172" i="2"/>
  <c r="K171" i="2"/>
  <c r="K170" i="2"/>
  <c r="K169" i="2"/>
  <c r="K168" i="2"/>
  <c r="K167" i="2"/>
  <c r="I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J124" i="2"/>
  <c r="J174" i="2" s="1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174" i="2" l="1"/>
  <c r="K143" i="1"/>
  <c r="J124" i="1" l="1"/>
  <c r="K154" i="1" l="1"/>
  <c r="I167" i="1" l="1"/>
  <c r="K24" i="1" l="1"/>
  <c r="K56" i="1" l="1"/>
  <c r="J174" i="1" l="1"/>
  <c r="I174" i="1"/>
  <c r="H174" i="1"/>
  <c r="G174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3" i="1"/>
  <c r="K152" i="1"/>
  <c r="K151" i="1"/>
  <c r="K150" i="1"/>
  <c r="K149" i="1"/>
  <c r="K148" i="1"/>
  <c r="K147" i="1"/>
  <c r="K146" i="1"/>
  <c r="K145" i="1"/>
  <c r="K144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174" i="1" l="1"/>
</calcChain>
</file>

<file path=xl/comments1.xml><?xml version="1.0" encoding="utf-8"?>
<comments xmlns="http://schemas.openxmlformats.org/spreadsheetml/2006/main">
  <authors>
    <author>Anita Sacrey (ADE)</author>
  </authors>
  <commentList>
    <comment ref="G95" authorId="0" shapeId="0">
      <text>
        <r>
          <rPr>
            <b/>
            <sz val="9"/>
            <color indexed="81"/>
            <rFont val="Tahoma"/>
            <family val="2"/>
          </rPr>
          <t>Anita Sacrey (ADE):</t>
        </r>
        <r>
          <rPr>
            <sz val="9"/>
            <color indexed="81"/>
            <rFont val="Tahoma"/>
            <family val="2"/>
          </rPr>
          <t xml:space="preserve">
moved amounts requested by district from years 3 &amp; 4 to years 1 &amp; 2.
</t>
        </r>
      </text>
    </comment>
    <comment ref="H95" authorId="0" shapeId="0">
      <text>
        <r>
          <rPr>
            <b/>
            <sz val="9"/>
            <color indexed="81"/>
            <rFont val="Tahoma"/>
            <family val="2"/>
          </rPr>
          <t>Anita Sacrey (ADE):</t>
        </r>
        <r>
          <rPr>
            <sz val="9"/>
            <color indexed="81"/>
            <rFont val="Tahoma"/>
            <family val="2"/>
          </rPr>
          <t xml:space="preserve">
moved amounts requested by district from years 3 &amp; 4 to years 1 &amp; 2.</t>
        </r>
      </text>
    </comment>
    <comment ref="I95" authorId="0" shapeId="0">
      <text>
        <r>
          <rPr>
            <b/>
            <sz val="9"/>
            <color indexed="81"/>
            <rFont val="Tahoma"/>
            <family val="2"/>
          </rPr>
          <t>Anita Sacrey (ADE):</t>
        </r>
        <r>
          <rPr>
            <sz val="9"/>
            <color indexed="81"/>
            <rFont val="Tahoma"/>
            <family val="2"/>
          </rPr>
          <t xml:space="preserve">
moved amounts requested by district from years 3 &amp; 4 to years 1 &amp; 2.</t>
        </r>
      </text>
    </comment>
    <comment ref="J95" authorId="0" shapeId="0">
      <text>
        <r>
          <rPr>
            <b/>
            <sz val="9"/>
            <color indexed="81"/>
            <rFont val="Tahoma"/>
            <family val="2"/>
          </rPr>
          <t>Anita Sacrey (ADE):</t>
        </r>
        <r>
          <rPr>
            <sz val="9"/>
            <color indexed="81"/>
            <rFont val="Tahoma"/>
            <family val="2"/>
          </rPr>
          <t xml:space="preserve">
moved amounts requested by district from years 3 &amp; 4 to years 1 &amp; 2.</t>
        </r>
      </text>
    </comment>
  </commentList>
</comments>
</file>

<file path=xl/comments2.xml><?xml version="1.0" encoding="utf-8"?>
<comments xmlns="http://schemas.openxmlformats.org/spreadsheetml/2006/main">
  <authors>
    <author>Anita Sacrey (ADE)</author>
  </authors>
  <commentList>
    <comment ref="G95" authorId="0" shapeId="0">
      <text>
        <r>
          <rPr>
            <b/>
            <sz val="9"/>
            <color indexed="81"/>
            <rFont val="Tahoma"/>
            <family val="2"/>
          </rPr>
          <t>Anita Sacrey (ADE):</t>
        </r>
        <r>
          <rPr>
            <sz val="9"/>
            <color indexed="81"/>
            <rFont val="Tahoma"/>
            <family val="2"/>
          </rPr>
          <t xml:space="preserve">
moved amounts requested by district from years 3 &amp; 4 to years 1 &amp; 2.
</t>
        </r>
      </text>
    </comment>
    <comment ref="H95" authorId="0" shapeId="0">
      <text>
        <r>
          <rPr>
            <b/>
            <sz val="9"/>
            <color indexed="81"/>
            <rFont val="Tahoma"/>
            <family val="2"/>
          </rPr>
          <t>Anita Sacrey (ADE):</t>
        </r>
        <r>
          <rPr>
            <sz val="9"/>
            <color indexed="81"/>
            <rFont val="Tahoma"/>
            <family val="2"/>
          </rPr>
          <t xml:space="preserve">
moved amounts requested by district from years 3 &amp; 4 to years 1 &amp; 2.</t>
        </r>
      </text>
    </comment>
    <comment ref="I95" authorId="0" shapeId="0">
      <text>
        <r>
          <rPr>
            <b/>
            <sz val="9"/>
            <color indexed="81"/>
            <rFont val="Tahoma"/>
            <family val="2"/>
          </rPr>
          <t>Anita Sacrey (ADE):</t>
        </r>
        <r>
          <rPr>
            <sz val="9"/>
            <color indexed="81"/>
            <rFont val="Tahoma"/>
            <family val="2"/>
          </rPr>
          <t xml:space="preserve">
moved amounts requested by district from years 3 &amp; 4 to years 1 &amp; 2.</t>
        </r>
      </text>
    </comment>
    <comment ref="J95" authorId="0" shapeId="0">
      <text>
        <r>
          <rPr>
            <b/>
            <sz val="9"/>
            <color indexed="81"/>
            <rFont val="Tahoma"/>
            <family val="2"/>
          </rPr>
          <t>Anita Sacrey (ADE):</t>
        </r>
        <r>
          <rPr>
            <sz val="9"/>
            <color indexed="81"/>
            <rFont val="Tahoma"/>
            <family val="2"/>
          </rPr>
          <t xml:space="preserve">
moved amounts requested by district from years 3 &amp; 4 to years 1 &amp; 2.</t>
        </r>
      </text>
    </comment>
  </commentList>
</comments>
</file>

<file path=xl/comments3.xml><?xml version="1.0" encoding="utf-8"?>
<comments xmlns="http://schemas.openxmlformats.org/spreadsheetml/2006/main">
  <authors>
    <author>Anita Sacrey (ADE)</author>
  </authors>
  <commentList>
    <comment ref="G95" authorId="0" shapeId="0">
      <text>
        <r>
          <rPr>
            <b/>
            <sz val="9"/>
            <color indexed="81"/>
            <rFont val="Tahoma"/>
            <family val="2"/>
          </rPr>
          <t>Anita Sacrey (ADE):</t>
        </r>
        <r>
          <rPr>
            <sz val="9"/>
            <color indexed="81"/>
            <rFont val="Tahoma"/>
            <family val="2"/>
          </rPr>
          <t xml:space="preserve">
moved amounts requested by district from years 3 &amp; 4 to years 1 &amp; 2.
</t>
        </r>
      </text>
    </comment>
    <comment ref="H95" authorId="0" shapeId="0">
      <text>
        <r>
          <rPr>
            <b/>
            <sz val="9"/>
            <color indexed="81"/>
            <rFont val="Tahoma"/>
            <family val="2"/>
          </rPr>
          <t>Anita Sacrey (ADE):</t>
        </r>
        <r>
          <rPr>
            <sz val="9"/>
            <color indexed="81"/>
            <rFont val="Tahoma"/>
            <family val="2"/>
          </rPr>
          <t xml:space="preserve">
moved amounts requested by district from years 3 &amp; 4 to years 1 &amp; 2.</t>
        </r>
      </text>
    </comment>
    <comment ref="I95" authorId="0" shapeId="0">
      <text>
        <r>
          <rPr>
            <b/>
            <sz val="9"/>
            <color indexed="81"/>
            <rFont val="Tahoma"/>
            <family val="2"/>
          </rPr>
          <t>Anita Sacrey (ADE):</t>
        </r>
        <r>
          <rPr>
            <sz val="9"/>
            <color indexed="81"/>
            <rFont val="Tahoma"/>
            <family val="2"/>
          </rPr>
          <t xml:space="preserve">
moved amounts requested by district from years 3 &amp; 4 to years 1 &amp; 2.</t>
        </r>
      </text>
    </comment>
    <comment ref="J95" authorId="0" shapeId="0">
      <text>
        <r>
          <rPr>
            <b/>
            <sz val="9"/>
            <color indexed="81"/>
            <rFont val="Tahoma"/>
            <family val="2"/>
          </rPr>
          <t>Anita Sacrey (ADE):</t>
        </r>
        <r>
          <rPr>
            <sz val="9"/>
            <color indexed="81"/>
            <rFont val="Tahoma"/>
            <family val="2"/>
          </rPr>
          <t xml:space="preserve">
moved amounts requested by district from years 3 &amp; 4 to years 1 &amp; 2.</t>
        </r>
      </text>
    </comment>
  </commentList>
</comments>
</file>

<file path=xl/sharedStrings.xml><?xml version="1.0" encoding="utf-8"?>
<sst xmlns="http://schemas.openxmlformats.org/spreadsheetml/2006/main" count="1537" uniqueCount="354">
  <si>
    <t>LEA</t>
  </si>
  <si>
    <t>District Projected Salary 2019-20</t>
  </si>
  <si>
    <t>District Projected Salary 2020-21</t>
  </si>
  <si>
    <t>District Projected Salary 2021-22</t>
  </si>
  <si>
    <t>District Projected Salary 2022-23</t>
  </si>
  <si>
    <t>0201000</t>
  </si>
  <si>
    <t>0203000</t>
  </si>
  <si>
    <t>0302000</t>
  </si>
  <si>
    <t>0304000</t>
  </si>
  <si>
    <t>0402000</t>
  </si>
  <si>
    <t>0403000</t>
  </si>
  <si>
    <t>0501000</t>
  </si>
  <si>
    <t>0502000</t>
  </si>
  <si>
    <t>0503000</t>
  </si>
  <si>
    <t>0504000</t>
  </si>
  <si>
    <t>0505000</t>
  </si>
  <si>
    <t>0506000</t>
  </si>
  <si>
    <t>0601000</t>
  </si>
  <si>
    <t>0602000</t>
  </si>
  <si>
    <t>0701000</t>
  </si>
  <si>
    <t>0801000</t>
  </si>
  <si>
    <t>0803000</t>
  </si>
  <si>
    <t>0901000</t>
  </si>
  <si>
    <t>0903000</t>
  </si>
  <si>
    <t>1002000</t>
  </si>
  <si>
    <t>1003000</t>
  </si>
  <si>
    <t>1101000</t>
  </si>
  <si>
    <t>1104000</t>
  </si>
  <si>
    <t>1106000</t>
  </si>
  <si>
    <t>1201000</t>
  </si>
  <si>
    <t>1202000</t>
  </si>
  <si>
    <t>1203000</t>
  </si>
  <si>
    <t>1204000</t>
  </si>
  <si>
    <t>1304000</t>
  </si>
  <si>
    <t>1305000</t>
  </si>
  <si>
    <t>1503000</t>
  </si>
  <si>
    <t>1505000</t>
  </si>
  <si>
    <t>1507000</t>
  </si>
  <si>
    <t>1601000</t>
  </si>
  <si>
    <t>1602000</t>
  </si>
  <si>
    <t>1605000</t>
  </si>
  <si>
    <t>1613000</t>
  </si>
  <si>
    <t>1702000</t>
  </si>
  <si>
    <t>1703000</t>
  </si>
  <si>
    <t>1704000</t>
  </si>
  <si>
    <t>1802000</t>
  </si>
  <si>
    <t>1901000</t>
  </si>
  <si>
    <t>2002000</t>
  </si>
  <si>
    <t>2104000</t>
  </si>
  <si>
    <t>2105000</t>
  </si>
  <si>
    <t>2202000</t>
  </si>
  <si>
    <t>2203000</t>
  </si>
  <si>
    <t>2304000</t>
  </si>
  <si>
    <t>2305000</t>
  </si>
  <si>
    <t>2306000</t>
  </si>
  <si>
    <t>2403000</t>
  </si>
  <si>
    <t>2501000</t>
  </si>
  <si>
    <t>2503000</t>
  </si>
  <si>
    <t>2601000</t>
  </si>
  <si>
    <t>2604000</t>
  </si>
  <si>
    <t>2607000</t>
  </si>
  <si>
    <t>2703000</t>
  </si>
  <si>
    <t>2803000</t>
  </si>
  <si>
    <t>2807000</t>
  </si>
  <si>
    <t>2808000</t>
  </si>
  <si>
    <t>2901000</t>
  </si>
  <si>
    <t>2903000</t>
  </si>
  <si>
    <t>2906000</t>
  </si>
  <si>
    <t>3001000</t>
  </si>
  <si>
    <t>3002000</t>
  </si>
  <si>
    <t>3003000</t>
  </si>
  <si>
    <t>3005000</t>
  </si>
  <si>
    <t>3102000</t>
  </si>
  <si>
    <t>3104000</t>
  </si>
  <si>
    <t>3201000</t>
  </si>
  <si>
    <t>3209000</t>
  </si>
  <si>
    <t>3211000</t>
  </si>
  <si>
    <t>3212000</t>
  </si>
  <si>
    <t>3301000</t>
  </si>
  <si>
    <t>3302000</t>
  </si>
  <si>
    <t>3306000</t>
  </si>
  <si>
    <t>3403000</t>
  </si>
  <si>
    <t>3405000</t>
  </si>
  <si>
    <t>3502000</t>
  </si>
  <si>
    <t>3505000</t>
  </si>
  <si>
    <t>3606000</t>
  </si>
  <si>
    <t>3704000</t>
  </si>
  <si>
    <t>3804000</t>
  </si>
  <si>
    <t>3806000</t>
  </si>
  <si>
    <t>3809000</t>
  </si>
  <si>
    <t>3810000</t>
  </si>
  <si>
    <t>3904000</t>
  </si>
  <si>
    <t>4003000</t>
  </si>
  <si>
    <t>4101000</t>
  </si>
  <si>
    <t>4102000</t>
  </si>
  <si>
    <t>4201000</t>
  </si>
  <si>
    <t>4202000</t>
  </si>
  <si>
    <t>4203000</t>
  </si>
  <si>
    <t>4204000</t>
  </si>
  <si>
    <t>4301000</t>
  </si>
  <si>
    <t>4302000</t>
  </si>
  <si>
    <t>4303000</t>
  </si>
  <si>
    <t>4501000</t>
  </si>
  <si>
    <t>4502000</t>
  </si>
  <si>
    <t>4602000</t>
  </si>
  <si>
    <t>4603000</t>
  </si>
  <si>
    <t>4701000</t>
  </si>
  <si>
    <t>4702000</t>
  </si>
  <si>
    <t>4706000</t>
  </si>
  <si>
    <t>4712000</t>
  </si>
  <si>
    <t>4713000</t>
  </si>
  <si>
    <t>4801000</t>
  </si>
  <si>
    <t>4802000</t>
  </si>
  <si>
    <t>4901000</t>
  </si>
  <si>
    <t>4902000</t>
  </si>
  <si>
    <t>5006000</t>
  </si>
  <si>
    <t>5008000</t>
  </si>
  <si>
    <t>5102000</t>
  </si>
  <si>
    <t>5106000</t>
  </si>
  <si>
    <t>5201000</t>
  </si>
  <si>
    <t>5204000</t>
  </si>
  <si>
    <t>5205000</t>
  </si>
  <si>
    <t>5301000</t>
  </si>
  <si>
    <t>5303000</t>
  </si>
  <si>
    <t>5502000</t>
  </si>
  <si>
    <t>5503000</t>
  </si>
  <si>
    <t>5504000</t>
  </si>
  <si>
    <t>5602000</t>
  </si>
  <si>
    <t>5604000</t>
  </si>
  <si>
    <t>5605000</t>
  </si>
  <si>
    <t>5608000</t>
  </si>
  <si>
    <t>5703000</t>
  </si>
  <si>
    <t>5706000</t>
  </si>
  <si>
    <t>5707000</t>
  </si>
  <si>
    <t>5801000</t>
  </si>
  <si>
    <t>5802000</t>
  </si>
  <si>
    <t>5803000</t>
  </si>
  <si>
    <t>5901000</t>
  </si>
  <si>
    <t>5903000</t>
  </si>
  <si>
    <t>6001000</t>
  </si>
  <si>
    <t>6002000</t>
  </si>
  <si>
    <t>6003000</t>
  </si>
  <si>
    <t>6102000</t>
  </si>
  <si>
    <t>6205000</t>
  </si>
  <si>
    <t>6401000</t>
  </si>
  <si>
    <t>6502000</t>
  </si>
  <si>
    <t>6505000</t>
  </si>
  <si>
    <t>6605000</t>
  </si>
  <si>
    <t>6606000</t>
  </si>
  <si>
    <t>6703000</t>
  </si>
  <si>
    <t>6802000</t>
  </si>
  <si>
    <t>6804000</t>
  </si>
  <si>
    <t>6901000</t>
  </si>
  <si>
    <t>7003000</t>
  </si>
  <si>
    <t>7007000</t>
  </si>
  <si>
    <t>7008000</t>
  </si>
  <si>
    <t>7009000</t>
  </si>
  <si>
    <t>7102000</t>
  </si>
  <si>
    <t>7104000</t>
  </si>
  <si>
    <t>7105000</t>
  </si>
  <si>
    <t>7201000</t>
  </si>
  <si>
    <t>7204000</t>
  </si>
  <si>
    <t>7208000</t>
  </si>
  <si>
    <t>7303000</t>
  </si>
  <si>
    <t>7304000</t>
  </si>
  <si>
    <t>7309000</t>
  </si>
  <si>
    <t>7310000</t>
  </si>
  <si>
    <t>7401000</t>
  </si>
  <si>
    <t>7503000</t>
  </si>
  <si>
    <t>7509000</t>
  </si>
  <si>
    <t>7510000</t>
  </si>
  <si>
    <t xml:space="preserve">CROSSETT            </t>
  </si>
  <si>
    <t>HAMBURG</t>
  </si>
  <si>
    <t xml:space="preserve">COTTER              </t>
  </si>
  <si>
    <t xml:space="preserve">NORFORK             </t>
  </si>
  <si>
    <t xml:space="preserve">DECATUR             </t>
  </si>
  <si>
    <t xml:space="preserve">GENTRY              </t>
  </si>
  <si>
    <t xml:space="preserve">ALPENA              </t>
  </si>
  <si>
    <t xml:space="preserve">BERGMAN             </t>
  </si>
  <si>
    <t xml:space="preserve">HARRISON            </t>
  </si>
  <si>
    <t xml:space="preserve">OMAHA               </t>
  </si>
  <si>
    <t xml:space="preserve">VALLEY SPRINGS      </t>
  </si>
  <si>
    <t xml:space="preserve">LEAD HILL           </t>
  </si>
  <si>
    <t xml:space="preserve">HERMITAGE           </t>
  </si>
  <si>
    <t xml:space="preserve">WARREN              </t>
  </si>
  <si>
    <t xml:space="preserve">HAMPTON             </t>
  </si>
  <si>
    <t xml:space="preserve">BERRYVILLE          </t>
  </si>
  <si>
    <t xml:space="preserve">GREEN FOREST        </t>
  </si>
  <si>
    <t xml:space="preserve">DERMOTT             </t>
  </si>
  <si>
    <t xml:space="preserve">LAKESIDE </t>
  </si>
  <si>
    <t xml:space="preserve">ARKADELPHIA         </t>
  </si>
  <si>
    <t xml:space="preserve">GURDON              </t>
  </si>
  <si>
    <t>CORNING</t>
  </si>
  <si>
    <t xml:space="preserve">PIGGOTT             </t>
  </si>
  <si>
    <t xml:space="preserve">RECTOR         </t>
  </si>
  <si>
    <t>CONCORD</t>
  </si>
  <si>
    <t xml:space="preserve">HEBER SPRINGS       </t>
  </si>
  <si>
    <t xml:space="preserve">QUITMAN             </t>
  </si>
  <si>
    <t xml:space="preserve">WEST SIDE     </t>
  </si>
  <si>
    <t xml:space="preserve">WOODLAWN            </t>
  </si>
  <si>
    <t>CLEVELAND COUNTY</t>
  </si>
  <si>
    <t xml:space="preserve">NEMO VISTA          </t>
  </si>
  <si>
    <t xml:space="preserve">WONDERVIEW          </t>
  </si>
  <si>
    <t>SO CONWAY COUNTY</t>
  </si>
  <si>
    <t xml:space="preserve">BAY                 </t>
  </si>
  <si>
    <t xml:space="preserve">WESTSIDE CONSOLIDATED      </t>
  </si>
  <si>
    <t>BUFFALO ISLAND CENTRAL</t>
  </si>
  <si>
    <t xml:space="preserve">RIVERSIDE           </t>
  </si>
  <si>
    <t xml:space="preserve">CEDARVILLE          </t>
  </si>
  <si>
    <t xml:space="preserve">MOUNTAINBURG        </t>
  </si>
  <si>
    <t>MULBERRY/PLEASANT VIEW BI-COUNTY</t>
  </si>
  <si>
    <t xml:space="preserve">EARLE               </t>
  </si>
  <si>
    <t xml:space="preserve">CROSS COUNTY        </t>
  </si>
  <si>
    <t xml:space="preserve">FORDYCE             </t>
  </si>
  <si>
    <t>DUMAS</t>
  </si>
  <si>
    <t>MCGEHEE</t>
  </si>
  <si>
    <t xml:space="preserve">DREW CENTRAL        </t>
  </si>
  <si>
    <t xml:space="preserve">MONTICELLO          </t>
  </si>
  <si>
    <t xml:space="preserve">GUY-PERKINS         </t>
  </si>
  <si>
    <t xml:space="preserve">MAYFLOWER           </t>
  </si>
  <si>
    <t xml:space="preserve">MOUNT VERNON/ENOLA     </t>
  </si>
  <si>
    <t xml:space="preserve">COUNTY LINE         </t>
  </si>
  <si>
    <t xml:space="preserve">MAMMOTH SPRING      </t>
  </si>
  <si>
    <t xml:space="preserve">VIOLA               </t>
  </si>
  <si>
    <t xml:space="preserve">CUTTER-MORNING STAR </t>
  </si>
  <si>
    <t xml:space="preserve">JESSIEVILLE         </t>
  </si>
  <si>
    <t xml:space="preserve">MOUNTAIN PINE       </t>
  </si>
  <si>
    <t xml:space="preserve">POYEN               </t>
  </si>
  <si>
    <t xml:space="preserve">MARMADUKE           </t>
  </si>
  <si>
    <t>GREENE COUNTY TECH</t>
  </si>
  <si>
    <t xml:space="preserve">PARAGOULD      </t>
  </si>
  <si>
    <t>BLEVINS</t>
  </si>
  <si>
    <t xml:space="preserve">HOPE                </t>
  </si>
  <si>
    <t xml:space="preserve">SPRING HILL         </t>
  </si>
  <si>
    <t xml:space="preserve">BISMARCK            </t>
  </si>
  <si>
    <t xml:space="preserve">GLEN ROSE           </t>
  </si>
  <si>
    <t xml:space="preserve">MAGNET COVE         </t>
  </si>
  <si>
    <t xml:space="preserve">OUACHITA            </t>
  </si>
  <si>
    <t xml:space="preserve">DIERKS              </t>
  </si>
  <si>
    <t>MINERAL SPRINGS</t>
  </si>
  <si>
    <t xml:space="preserve">BATESVILLE          </t>
  </si>
  <si>
    <t>SOUTHSIDE</t>
  </si>
  <si>
    <t xml:space="preserve">MIDLAND             </t>
  </si>
  <si>
    <t>CEDAR RIDGE</t>
  </si>
  <si>
    <t xml:space="preserve">CALICO ROCK         </t>
  </si>
  <si>
    <t>MELBOURNE</t>
  </si>
  <si>
    <t>IZARD COUNTY CONSOLIDATED</t>
  </si>
  <si>
    <t xml:space="preserve">NEWPORT             </t>
  </si>
  <si>
    <t>JACKSON COUNTY</t>
  </si>
  <si>
    <t>DOLLARWAY</t>
  </si>
  <si>
    <t xml:space="preserve">PINE BLUFF          </t>
  </si>
  <si>
    <t xml:space="preserve">WESTSIDE   </t>
  </si>
  <si>
    <t>LAFAYETTE COUNTY</t>
  </si>
  <si>
    <t xml:space="preserve">HOXIE               </t>
  </si>
  <si>
    <t xml:space="preserve">SLOAN-HENDRIX       </t>
  </si>
  <si>
    <t>HILLCREST</t>
  </si>
  <si>
    <t>LAWRENCE COUNTY</t>
  </si>
  <si>
    <t xml:space="preserve">LEE COUNTY          </t>
  </si>
  <si>
    <t>STAR CITY</t>
  </si>
  <si>
    <t xml:space="preserve">ASHDOWN             </t>
  </si>
  <si>
    <t xml:space="preserve">FOREMAN             </t>
  </si>
  <si>
    <t xml:space="preserve">BOONEVILLE          </t>
  </si>
  <si>
    <t xml:space="preserve">MAGAZINE            </t>
  </si>
  <si>
    <t xml:space="preserve">PARIS               </t>
  </si>
  <si>
    <t xml:space="preserve">SCRANTON            </t>
  </si>
  <si>
    <t xml:space="preserve">LONOKE              </t>
  </si>
  <si>
    <t xml:space="preserve">ENGLAND             </t>
  </si>
  <si>
    <t xml:space="preserve">CARLISLE            </t>
  </si>
  <si>
    <t xml:space="preserve">FLIPPIN             </t>
  </si>
  <si>
    <t>YELLVILLE-SUMMIT</t>
  </si>
  <si>
    <t xml:space="preserve">GENOA CENTRAL       </t>
  </si>
  <si>
    <t>FOUKE</t>
  </si>
  <si>
    <t xml:space="preserve">ARMOREL             </t>
  </si>
  <si>
    <t xml:space="preserve">BLYTHEVILLE         </t>
  </si>
  <si>
    <t>RIVERCREST</t>
  </si>
  <si>
    <t xml:space="preserve">MANILA              </t>
  </si>
  <si>
    <t xml:space="preserve">OSCEOLA             </t>
  </si>
  <si>
    <t xml:space="preserve">BRINKLEY            </t>
  </si>
  <si>
    <t xml:space="preserve">CLARENDON </t>
  </si>
  <si>
    <t xml:space="preserve">CADDO HILLS         </t>
  </si>
  <si>
    <t xml:space="preserve">MOUNT IDA           </t>
  </si>
  <si>
    <t xml:space="preserve">PRESCOTT            </t>
  </si>
  <si>
    <t>NEVADA</t>
  </si>
  <si>
    <t>JASPER</t>
  </si>
  <si>
    <t>DEER/MT. JUDEA</t>
  </si>
  <si>
    <t xml:space="preserve">BEARDEN             </t>
  </si>
  <si>
    <t xml:space="preserve">CAMDEN-FAIRVIEW         </t>
  </si>
  <si>
    <t>HARMONY GROVE</t>
  </si>
  <si>
    <t xml:space="preserve">EAST END            </t>
  </si>
  <si>
    <t xml:space="preserve">PERRYVILLE          </t>
  </si>
  <si>
    <t>CENTERPOINT</t>
  </si>
  <si>
    <t xml:space="preserve">KIRBY               </t>
  </si>
  <si>
    <t>SOUTH PIKE COUNTY</t>
  </si>
  <si>
    <t xml:space="preserve">HARRISBURG    </t>
  </si>
  <si>
    <t xml:space="preserve">MARKED TREE         </t>
  </si>
  <si>
    <t xml:space="preserve">TRUMANN             </t>
  </si>
  <si>
    <t xml:space="preserve">EAST POINSETT COUNTY     </t>
  </si>
  <si>
    <t>MENA</t>
  </si>
  <si>
    <t>OUACHITA RIVER</t>
  </si>
  <si>
    <t>COSSATOT RIVER</t>
  </si>
  <si>
    <t xml:space="preserve">ATKINS              </t>
  </si>
  <si>
    <t xml:space="preserve">DOVER               </t>
  </si>
  <si>
    <t xml:space="preserve">HECTOR              </t>
  </si>
  <si>
    <t xml:space="preserve">DES ARC             </t>
  </si>
  <si>
    <t xml:space="preserve">HAZEN               </t>
  </si>
  <si>
    <t xml:space="preserve">LITTLE ROCK         </t>
  </si>
  <si>
    <t xml:space="preserve">NORTH LITTLE ROCK       </t>
  </si>
  <si>
    <t xml:space="preserve">PULASKI COUNTY      </t>
  </si>
  <si>
    <t xml:space="preserve">MAYNARD             </t>
  </si>
  <si>
    <t xml:space="preserve">PALESTINE-WHEATLEY     </t>
  </si>
  <si>
    <t xml:space="preserve">WALDRON             </t>
  </si>
  <si>
    <t>SEARCY COUNTY</t>
  </si>
  <si>
    <t>OZARK MOUNTAIN</t>
  </si>
  <si>
    <t xml:space="preserve">HACKETT             </t>
  </si>
  <si>
    <t xml:space="preserve">LAVACA              </t>
  </si>
  <si>
    <t xml:space="preserve">MANSFIELD           </t>
  </si>
  <si>
    <t xml:space="preserve">HORATIO             </t>
  </si>
  <si>
    <t>CAVE CITY</t>
  </si>
  <si>
    <t xml:space="preserve">HIGHLAND            </t>
  </si>
  <si>
    <t xml:space="preserve">MOUNTAIN VIEW </t>
  </si>
  <si>
    <t xml:space="preserve">JUNCTION CITY       </t>
  </si>
  <si>
    <t xml:space="preserve">PARKERS CHAPEL      </t>
  </si>
  <si>
    <t>SMACKOVER-NORPHLET</t>
  </si>
  <si>
    <t>STRONG-HUTTIG</t>
  </si>
  <si>
    <t>CLINTON</t>
  </si>
  <si>
    <t xml:space="preserve">SHIRLEY             </t>
  </si>
  <si>
    <t xml:space="preserve">SOUTH SIDE </t>
  </si>
  <si>
    <t xml:space="preserve">ELKINS              </t>
  </si>
  <si>
    <t>GREENLAND</t>
  </si>
  <si>
    <t xml:space="preserve">WEST FORK           </t>
  </si>
  <si>
    <t xml:space="preserve">BRADFORD            </t>
  </si>
  <si>
    <t xml:space="preserve">WHITE COUNTY CENTRAL       </t>
  </si>
  <si>
    <t xml:space="preserve">PANGBURN            </t>
  </si>
  <si>
    <t xml:space="preserve">ROSE BUD            </t>
  </si>
  <si>
    <t>AUGUSTA</t>
  </si>
  <si>
    <t xml:space="preserve">DANVILLE            </t>
  </si>
  <si>
    <t xml:space="preserve">WESTERN YELL COUNTY    </t>
  </si>
  <si>
    <t>TWO RIVERS</t>
  </si>
  <si>
    <t>ams</t>
  </si>
  <si>
    <t>numbers check</t>
  </si>
  <si>
    <t>2019-20 Funding Amounts</t>
  </si>
  <si>
    <t>2021-22 Funding Amounts</t>
  </si>
  <si>
    <t>2022-23 Funding Amounts</t>
  </si>
  <si>
    <t>2020-21 Funding Amounts</t>
  </si>
  <si>
    <t>Total All Four Years ECRP Funding</t>
  </si>
  <si>
    <t>Schedule of Funding</t>
  </si>
  <si>
    <t>Educator Compensation Reform Program (ECRP)</t>
  </si>
  <si>
    <t>ECRP Eligible District Name</t>
  </si>
  <si>
    <t>Districts not listed are not eligible for the ECRP funds.</t>
  </si>
  <si>
    <t>POCAHONTAS</t>
  </si>
  <si>
    <t>already at $36,000 but delayed receiving their ECRP money until year 4</t>
  </si>
  <si>
    <t>district received all ECRP funds by FY21 but did not fully implement $36,000 schedule</t>
  </si>
  <si>
    <t>district is scheduled to receive all ECRP funds by FY22 but not fully implement $36,000 schedule until FY23</t>
  </si>
  <si>
    <t>Years 3 &amp; 4 to be Disbursed in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</si>
</sst>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2" applyFont="1" applyFill="1" applyBorder="1"/>
    <xf numFmtId="0" fontId="2" fillId="0" borderId="0" xfId="0" applyFont="1" applyFill="1"/>
    <xf numFmtId="0" fontId="5" fillId="0" borderId="0" xfId="0" applyFont="1" applyFill="1" applyAlignment="1">
      <alignment wrapText="1"/>
    </xf>
    <xf numFmtId="43" fontId="2" fillId="0" borderId="0" xfId="6" applyFont="1" applyFill="1"/>
    <xf numFmtId="0" fontId="2" fillId="0" borderId="1" xfId="0" applyFont="1" applyFill="1" applyBorder="1"/>
    <xf numFmtId="0" fontId="5" fillId="0" borderId="1" xfId="0" applyFont="1" applyFill="1" applyBorder="1" applyAlignment="1">
      <alignment wrapText="1"/>
    </xf>
    <xf numFmtId="38" fontId="2" fillId="0" borderId="0" xfId="0" applyNumberFormat="1" applyFont="1" applyFill="1"/>
    <xf numFmtId="40" fontId="2" fillId="0" borderId="0" xfId="0" applyNumberFormat="1" applyFont="1" applyFill="1"/>
    <xf numFmtId="43" fontId="2" fillId="0" borderId="1" xfId="6" applyFont="1" applyFill="1" applyBorder="1"/>
    <xf numFmtId="0" fontId="9" fillId="0" borderId="0" xfId="0" applyFont="1" applyFill="1"/>
    <xf numFmtId="38" fontId="9" fillId="0" borderId="0" xfId="0" applyNumberFormat="1" applyFont="1" applyFill="1"/>
    <xf numFmtId="40" fontId="9" fillId="0" borderId="0" xfId="0" applyNumberFormat="1" applyFont="1" applyFill="1"/>
    <xf numFmtId="43" fontId="9" fillId="0" borderId="0" xfId="6" applyFont="1" applyFill="1"/>
    <xf numFmtId="0" fontId="9" fillId="0" borderId="1" xfId="0" applyFont="1" applyFill="1" applyBorder="1"/>
    <xf numFmtId="0" fontId="10" fillId="0" borderId="0" xfId="2" applyFont="1" applyFill="1" applyBorder="1"/>
    <xf numFmtId="0" fontId="5" fillId="0" borderId="0" xfId="0" applyFont="1" applyFill="1" applyAlignment="1">
      <alignment horizontal="right" wrapText="1"/>
    </xf>
    <xf numFmtId="0" fontId="12" fillId="0" borderId="0" xfId="0" applyFont="1" applyFill="1"/>
    <xf numFmtId="0" fontId="2" fillId="0" borderId="0" xfId="0" applyFont="1" applyFill="1" applyAlignment="1">
      <alignment horizontal="left"/>
    </xf>
    <xf numFmtId="0" fontId="4" fillId="2" borderId="0" xfId="2" applyFont="1" applyFill="1" applyBorder="1"/>
    <xf numFmtId="0" fontId="4" fillId="3" borderId="0" xfId="2" applyFont="1" applyFill="1" applyBorder="1"/>
    <xf numFmtId="0" fontId="9" fillId="0" borderId="0" xfId="2" applyFont="1" applyFill="1" applyBorder="1"/>
    <xf numFmtId="0" fontId="2" fillId="0" borderId="0" xfId="2" applyFont="1" applyFill="1" applyBorder="1"/>
    <xf numFmtId="0" fontId="5" fillId="0" borderId="2" xfId="0" applyFont="1" applyFill="1" applyBorder="1" applyAlignment="1">
      <alignment horizontal="right" wrapText="1"/>
    </xf>
    <xf numFmtId="40" fontId="2" fillId="0" borderId="2" xfId="0" applyNumberFormat="1" applyFont="1" applyFill="1" applyBorder="1"/>
    <xf numFmtId="0" fontId="11" fillId="0" borderId="0" xfId="0" applyFont="1" applyFill="1" applyAlignment="1">
      <alignment horizontal="center"/>
    </xf>
  </cellXfs>
  <cellStyles count="7">
    <cellStyle name="Comma" xfId="6" builtinId="3"/>
    <cellStyle name="Comma 2" xfId="4"/>
    <cellStyle name="Normal" xfId="0" builtinId="0"/>
    <cellStyle name="Normal 10" xfId="1"/>
    <cellStyle name="Normal 10 2" xfId="5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76"/>
  <sheetViews>
    <sheetView workbookViewId="0">
      <pane xSplit="2" ySplit="4" topLeftCell="C68" activePane="bottomRight" state="frozen"/>
      <selection pane="topRight" activeCell="C1" sqref="C1"/>
      <selection pane="bottomLeft" activeCell="A5" sqref="A5"/>
      <selection pane="bottomRight" activeCell="B3" sqref="B1:B1048576"/>
    </sheetView>
  </sheetViews>
  <sheetFormatPr defaultColWidth="8.84375" defaultRowHeight="15.5" x14ac:dyDescent="0.35"/>
  <cols>
    <col min="1" max="1" width="8.84375" style="2"/>
    <col min="2" max="2" width="34.15234375" style="2" bestFit="1" customWidth="1"/>
    <col min="3" max="6" width="9" style="2" customWidth="1"/>
    <col min="7" max="7" width="12.3828125" style="2" bestFit="1" customWidth="1"/>
    <col min="8" max="10" width="11.84375" style="2" bestFit="1" customWidth="1"/>
    <col min="11" max="11" width="13.921875" style="2" customWidth="1"/>
    <col min="12" max="12" width="9.921875" style="2" bestFit="1" customWidth="1"/>
    <col min="13" max="13" width="9.84375" style="2" customWidth="1"/>
    <col min="14" max="14" width="11.07421875" style="2" customWidth="1"/>
    <col min="15" max="15" width="11.921875" style="2" customWidth="1"/>
    <col min="16" max="16" width="10.07421875" style="2" customWidth="1"/>
    <col min="17" max="17" width="8.84375" style="2" customWidth="1"/>
    <col min="18" max="18" width="8.84375" style="2"/>
    <col min="19" max="19" width="0" style="5" hidden="1" customWidth="1"/>
    <col min="20" max="16384" width="8.84375" style="2"/>
  </cols>
  <sheetData>
    <row r="1" spans="1:19" ht="26" x14ac:dyDescent="0.6">
      <c r="A1" s="25" t="s">
        <v>346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9" ht="26" x14ac:dyDescent="0.6">
      <c r="A2" s="25" t="s">
        <v>345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4" spans="1:19" s="3" customFormat="1" ht="62" x14ac:dyDescent="0.35">
      <c r="A4" s="3" t="s">
        <v>0</v>
      </c>
      <c r="B4" s="3" t="s">
        <v>347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340</v>
      </c>
      <c r="H4" s="16" t="s">
        <v>343</v>
      </c>
      <c r="I4" s="16" t="s">
        <v>341</v>
      </c>
      <c r="J4" s="16" t="s">
        <v>342</v>
      </c>
      <c r="K4" s="16" t="s">
        <v>344</v>
      </c>
      <c r="S4" s="6" t="s">
        <v>339</v>
      </c>
    </row>
    <row r="5" spans="1:19" x14ac:dyDescent="0.35">
      <c r="A5" s="2" t="s">
        <v>5</v>
      </c>
      <c r="B5" s="1" t="s">
        <v>171</v>
      </c>
      <c r="C5" s="7">
        <v>33000</v>
      </c>
      <c r="D5" s="7">
        <v>33800</v>
      </c>
      <c r="E5" s="7">
        <v>34900</v>
      </c>
      <c r="F5" s="7">
        <v>36000</v>
      </c>
      <c r="G5" s="8">
        <v>0</v>
      </c>
      <c r="H5" s="8">
        <v>133636.88</v>
      </c>
      <c r="I5" s="8">
        <v>183750.71</v>
      </c>
      <c r="J5" s="8">
        <v>183750.71</v>
      </c>
      <c r="K5" s="8">
        <f t="shared" ref="K5:K48" si="0">SUM(G5:J5)</f>
        <v>501138.29999999993</v>
      </c>
      <c r="L5" s="8"/>
      <c r="S5" s="5" t="s">
        <v>338</v>
      </c>
    </row>
    <row r="6" spans="1:19" x14ac:dyDescent="0.35">
      <c r="A6" s="2" t="s">
        <v>6</v>
      </c>
      <c r="B6" s="1" t="s">
        <v>172</v>
      </c>
      <c r="C6" s="7">
        <v>32800</v>
      </c>
      <c r="D6" s="7">
        <v>33800</v>
      </c>
      <c r="E6" s="7">
        <v>34900</v>
      </c>
      <c r="F6" s="7">
        <v>36000</v>
      </c>
      <c r="G6" s="8">
        <v>0</v>
      </c>
      <c r="H6" s="8">
        <v>141718.72</v>
      </c>
      <c r="I6" s="8">
        <v>194863.24</v>
      </c>
      <c r="J6" s="8">
        <v>194863.24</v>
      </c>
      <c r="K6" s="8">
        <f t="shared" si="0"/>
        <v>531445.19999999995</v>
      </c>
      <c r="L6" s="8"/>
      <c r="S6" s="5" t="s">
        <v>338</v>
      </c>
    </row>
    <row r="7" spans="1:19" x14ac:dyDescent="0.35">
      <c r="A7" s="2" t="s">
        <v>7</v>
      </c>
      <c r="B7" s="1" t="s">
        <v>173</v>
      </c>
      <c r="C7" s="7">
        <v>32800</v>
      </c>
      <c r="D7" s="7">
        <v>33800</v>
      </c>
      <c r="E7" s="7">
        <v>34900</v>
      </c>
      <c r="F7" s="7">
        <v>36000</v>
      </c>
      <c r="G7" s="8">
        <v>73754.2</v>
      </c>
      <c r="H7" s="8">
        <v>73754.2</v>
      </c>
      <c r="I7" s="8">
        <v>81129.62</v>
      </c>
      <c r="J7" s="8">
        <v>81129.62</v>
      </c>
      <c r="K7" s="8">
        <f t="shared" si="0"/>
        <v>309767.64</v>
      </c>
      <c r="L7" s="8"/>
      <c r="S7" s="5" t="s">
        <v>338</v>
      </c>
    </row>
    <row r="8" spans="1:19" x14ac:dyDescent="0.35">
      <c r="A8" s="2" t="s">
        <v>8</v>
      </c>
      <c r="B8" s="1" t="s">
        <v>174</v>
      </c>
      <c r="C8" s="7">
        <v>32800</v>
      </c>
      <c r="D8" s="7">
        <v>33800</v>
      </c>
      <c r="E8" s="7">
        <v>34900</v>
      </c>
      <c r="F8" s="7">
        <v>36000</v>
      </c>
      <c r="G8" s="8">
        <v>53722.5</v>
      </c>
      <c r="H8" s="8">
        <v>53722.5</v>
      </c>
      <c r="I8" s="8">
        <v>59094.75</v>
      </c>
      <c r="J8" s="8">
        <v>59094.75</v>
      </c>
      <c r="K8" s="8">
        <f t="shared" si="0"/>
        <v>225634.5</v>
      </c>
      <c r="L8" s="8"/>
      <c r="S8" s="5" t="s">
        <v>338</v>
      </c>
    </row>
    <row r="9" spans="1:19" x14ac:dyDescent="0.35">
      <c r="A9" s="2" t="s">
        <v>9</v>
      </c>
      <c r="B9" s="1" t="s">
        <v>175</v>
      </c>
      <c r="C9" s="7">
        <v>32800</v>
      </c>
      <c r="D9" s="7">
        <v>33800</v>
      </c>
      <c r="E9" s="7">
        <v>34900</v>
      </c>
      <c r="F9" s="7">
        <v>36000</v>
      </c>
      <c r="G9" s="8">
        <v>71321.25</v>
      </c>
      <c r="H9" s="8">
        <v>71321.25</v>
      </c>
      <c r="I9" s="8">
        <v>78453.38</v>
      </c>
      <c r="J9" s="8">
        <v>78453.38</v>
      </c>
      <c r="K9" s="8">
        <f t="shared" si="0"/>
        <v>299549.26</v>
      </c>
      <c r="L9" s="8"/>
      <c r="S9" s="5" t="s">
        <v>338</v>
      </c>
    </row>
    <row r="10" spans="1:19" x14ac:dyDescent="0.35">
      <c r="A10" s="2" t="s">
        <v>10</v>
      </c>
      <c r="B10" s="1" t="s">
        <v>176</v>
      </c>
      <c r="C10" s="7">
        <v>35000</v>
      </c>
      <c r="D10" s="7">
        <v>36000</v>
      </c>
      <c r="E10" s="7">
        <v>36000</v>
      </c>
      <c r="F10" s="7">
        <v>36000</v>
      </c>
      <c r="G10" s="8">
        <v>0</v>
      </c>
      <c r="H10" s="8">
        <v>146582.15</v>
      </c>
      <c r="I10" s="8">
        <v>0</v>
      </c>
      <c r="J10" s="8">
        <v>0</v>
      </c>
      <c r="K10" s="8">
        <f t="shared" si="0"/>
        <v>146582.15</v>
      </c>
      <c r="L10" s="8"/>
      <c r="S10" s="5" t="s">
        <v>338</v>
      </c>
    </row>
    <row r="11" spans="1:19" x14ac:dyDescent="0.35">
      <c r="A11" s="2" t="s">
        <v>11</v>
      </c>
      <c r="B11" s="1" t="s">
        <v>177</v>
      </c>
      <c r="C11" s="7">
        <v>33000</v>
      </c>
      <c r="D11" s="7">
        <v>33800</v>
      </c>
      <c r="E11" s="7">
        <v>34900</v>
      </c>
      <c r="F11" s="7">
        <v>36000</v>
      </c>
      <c r="G11" s="8">
        <v>0</v>
      </c>
      <c r="H11" s="8">
        <v>44766.28</v>
      </c>
      <c r="I11" s="8">
        <v>61553.64</v>
      </c>
      <c r="J11" s="8">
        <v>61553.64</v>
      </c>
      <c r="K11" s="8">
        <f t="shared" si="0"/>
        <v>167873.56</v>
      </c>
      <c r="L11" s="8"/>
      <c r="S11" s="5" t="s">
        <v>338</v>
      </c>
    </row>
    <row r="12" spans="1:19" x14ac:dyDescent="0.35">
      <c r="A12" s="2" t="s">
        <v>12</v>
      </c>
      <c r="B12" s="1" t="s">
        <v>178</v>
      </c>
      <c r="C12" s="7">
        <v>34411</v>
      </c>
      <c r="D12" s="7">
        <v>35000</v>
      </c>
      <c r="E12" s="7">
        <v>35500</v>
      </c>
      <c r="F12" s="7">
        <v>36000</v>
      </c>
      <c r="G12" s="8">
        <v>132552.54999999999</v>
      </c>
      <c r="H12" s="8">
        <v>78073.45</v>
      </c>
      <c r="I12" s="8">
        <v>66276.28</v>
      </c>
      <c r="J12" s="8">
        <v>66276.28</v>
      </c>
      <c r="K12" s="8">
        <f t="shared" si="0"/>
        <v>343178.56000000006</v>
      </c>
      <c r="L12" s="8"/>
      <c r="S12" s="5" t="s">
        <v>338</v>
      </c>
    </row>
    <row r="13" spans="1:19" x14ac:dyDescent="0.35">
      <c r="A13" s="2" t="s">
        <v>13</v>
      </c>
      <c r="B13" s="1" t="s">
        <v>179</v>
      </c>
      <c r="C13" s="7">
        <v>35374</v>
      </c>
      <c r="D13" s="7">
        <v>35374</v>
      </c>
      <c r="E13" s="7">
        <v>36000</v>
      </c>
      <c r="F13" s="7">
        <v>36000</v>
      </c>
      <c r="G13" s="8">
        <v>176611.97</v>
      </c>
      <c r="H13" s="8">
        <v>159307.04999999999</v>
      </c>
      <c r="I13" s="8">
        <v>0</v>
      </c>
      <c r="J13" s="8">
        <v>0</v>
      </c>
      <c r="K13" s="8">
        <f t="shared" si="0"/>
        <v>335919.02</v>
      </c>
      <c r="L13" s="8"/>
    </row>
    <row r="14" spans="1:19" x14ac:dyDescent="0.35">
      <c r="A14" s="2" t="s">
        <v>14</v>
      </c>
      <c r="B14" s="1" t="s">
        <v>180</v>
      </c>
      <c r="C14" s="7">
        <v>32800</v>
      </c>
      <c r="D14" s="7">
        <v>33800</v>
      </c>
      <c r="E14" s="7">
        <v>34900</v>
      </c>
      <c r="F14" s="7">
        <v>36000</v>
      </c>
      <c r="G14" s="8">
        <v>50079.25</v>
      </c>
      <c r="H14" s="8">
        <v>50079.25</v>
      </c>
      <c r="I14" s="8">
        <v>55087.18</v>
      </c>
      <c r="J14" s="8">
        <v>55087.18</v>
      </c>
      <c r="K14" s="8">
        <f t="shared" si="0"/>
        <v>210332.86</v>
      </c>
      <c r="L14" s="8"/>
      <c r="S14" s="5" t="s">
        <v>338</v>
      </c>
    </row>
    <row r="15" spans="1:19" x14ac:dyDescent="0.35">
      <c r="A15" s="2" t="s">
        <v>15</v>
      </c>
      <c r="B15" s="1" t="s">
        <v>181</v>
      </c>
      <c r="C15" s="7">
        <v>32800</v>
      </c>
      <c r="D15" s="7">
        <v>33800</v>
      </c>
      <c r="E15" s="7">
        <v>34900</v>
      </c>
      <c r="F15" s="7">
        <v>36000</v>
      </c>
      <c r="G15" s="8">
        <v>100689.55</v>
      </c>
      <c r="H15" s="8">
        <v>100689.55</v>
      </c>
      <c r="I15" s="8">
        <v>110758.51</v>
      </c>
      <c r="J15" s="8">
        <v>110758.51</v>
      </c>
      <c r="K15" s="8">
        <f t="shared" si="0"/>
        <v>422896.12</v>
      </c>
      <c r="L15" s="8"/>
      <c r="S15" s="5" t="s">
        <v>338</v>
      </c>
    </row>
    <row r="16" spans="1:19" x14ac:dyDescent="0.35">
      <c r="A16" s="2" t="s">
        <v>16</v>
      </c>
      <c r="B16" s="1" t="s">
        <v>182</v>
      </c>
      <c r="C16" s="7">
        <v>32800</v>
      </c>
      <c r="D16" s="7">
        <v>33800</v>
      </c>
      <c r="E16" s="7">
        <v>34900</v>
      </c>
      <c r="F16" s="7">
        <v>36000</v>
      </c>
      <c r="G16" s="8">
        <v>40594.449999999997</v>
      </c>
      <c r="H16" s="8">
        <v>40594.449999999997</v>
      </c>
      <c r="I16" s="8">
        <v>44653.9</v>
      </c>
      <c r="J16" s="8">
        <v>44653.9</v>
      </c>
      <c r="K16" s="8">
        <f t="shared" si="0"/>
        <v>170496.69999999998</v>
      </c>
      <c r="L16" s="8"/>
      <c r="S16" s="5" t="s">
        <v>338</v>
      </c>
    </row>
    <row r="17" spans="1:19" x14ac:dyDescent="0.35">
      <c r="A17" s="2" t="s">
        <v>17</v>
      </c>
      <c r="B17" s="1" t="s">
        <v>183</v>
      </c>
      <c r="C17" s="7">
        <v>32800</v>
      </c>
      <c r="D17" s="7">
        <v>33800</v>
      </c>
      <c r="E17" s="7">
        <v>34900</v>
      </c>
      <c r="F17" s="7">
        <v>36000</v>
      </c>
      <c r="G17" s="8">
        <v>47880.95</v>
      </c>
      <c r="H17" s="8">
        <v>47880.95</v>
      </c>
      <c r="I17" s="8">
        <v>52669.05</v>
      </c>
      <c r="J17" s="8">
        <v>52669.05</v>
      </c>
      <c r="K17" s="8">
        <f t="shared" si="0"/>
        <v>201100</v>
      </c>
      <c r="L17" s="8"/>
      <c r="S17" s="5" t="s">
        <v>338</v>
      </c>
    </row>
    <row r="18" spans="1:19" x14ac:dyDescent="0.35">
      <c r="A18" s="2" t="s">
        <v>18</v>
      </c>
      <c r="B18" s="1" t="s">
        <v>184</v>
      </c>
      <c r="C18" s="7">
        <v>32800</v>
      </c>
      <c r="D18" s="7">
        <v>33800</v>
      </c>
      <c r="E18" s="7">
        <v>34900</v>
      </c>
      <c r="F18" s="7">
        <v>36000</v>
      </c>
      <c r="G18" s="8">
        <v>29498.99</v>
      </c>
      <c r="H18" s="8">
        <v>165724.65</v>
      </c>
      <c r="I18" s="8">
        <v>182297.12</v>
      </c>
      <c r="J18" s="8">
        <v>182297.12</v>
      </c>
      <c r="K18" s="8">
        <f t="shared" si="0"/>
        <v>559817.88</v>
      </c>
      <c r="L18" s="8"/>
      <c r="S18" s="5" t="s">
        <v>338</v>
      </c>
    </row>
    <row r="19" spans="1:19" x14ac:dyDescent="0.35">
      <c r="A19" s="2" t="s">
        <v>19</v>
      </c>
      <c r="B19" s="1" t="s">
        <v>185</v>
      </c>
      <c r="C19" s="7">
        <v>33300</v>
      </c>
      <c r="D19" s="7">
        <v>34300</v>
      </c>
      <c r="E19" s="7">
        <v>35400</v>
      </c>
      <c r="F19" s="7">
        <v>36500</v>
      </c>
      <c r="G19" s="8">
        <v>28831.08</v>
      </c>
      <c r="H19" s="8">
        <v>57662.15</v>
      </c>
      <c r="I19" s="8">
        <v>63428.37</v>
      </c>
      <c r="J19" s="8">
        <v>34597.29</v>
      </c>
      <c r="K19" s="8">
        <f t="shared" si="0"/>
        <v>184518.89</v>
      </c>
      <c r="L19" s="8"/>
      <c r="S19" s="5" t="s">
        <v>338</v>
      </c>
    </row>
    <row r="20" spans="1:19" x14ac:dyDescent="0.35">
      <c r="A20" s="2" t="s">
        <v>20</v>
      </c>
      <c r="B20" s="1" t="s">
        <v>186</v>
      </c>
      <c r="C20" s="7">
        <v>35100</v>
      </c>
      <c r="D20" s="7">
        <v>35600</v>
      </c>
      <c r="E20" s="7">
        <v>36100</v>
      </c>
      <c r="F20" s="7">
        <v>36100</v>
      </c>
      <c r="G20" s="8">
        <v>0</v>
      </c>
      <c r="H20" s="8">
        <v>100028.83</v>
      </c>
      <c r="I20" s="8">
        <v>80023.06</v>
      </c>
      <c r="J20" s="8">
        <v>0</v>
      </c>
      <c r="K20" s="8">
        <f t="shared" si="0"/>
        <v>180051.89</v>
      </c>
      <c r="L20" s="8"/>
      <c r="S20" s="5" t="s">
        <v>338</v>
      </c>
    </row>
    <row r="21" spans="1:19" x14ac:dyDescent="0.35">
      <c r="A21" s="2" t="s">
        <v>21</v>
      </c>
      <c r="B21" s="1" t="s">
        <v>187</v>
      </c>
      <c r="C21" s="7">
        <v>34550</v>
      </c>
      <c r="D21" s="7">
        <v>35050</v>
      </c>
      <c r="E21" s="7">
        <v>35550</v>
      </c>
      <c r="F21" s="7">
        <v>36000</v>
      </c>
      <c r="G21" s="8">
        <v>70487.63</v>
      </c>
      <c r="H21" s="8">
        <v>70487.63</v>
      </c>
      <c r="I21" s="8">
        <v>70487.63</v>
      </c>
      <c r="J21" s="8">
        <v>63438.86</v>
      </c>
      <c r="K21" s="8">
        <f t="shared" si="0"/>
        <v>274901.75</v>
      </c>
      <c r="L21" s="8"/>
      <c r="S21" s="5" t="s">
        <v>338</v>
      </c>
    </row>
    <row r="22" spans="1:19" x14ac:dyDescent="0.35">
      <c r="A22" s="2" t="s">
        <v>22</v>
      </c>
      <c r="B22" s="1" t="s">
        <v>188</v>
      </c>
      <c r="C22" s="7">
        <v>32800</v>
      </c>
      <c r="D22" s="7">
        <v>33800</v>
      </c>
      <c r="E22" s="7">
        <v>34900</v>
      </c>
      <c r="F22" s="7">
        <v>36000</v>
      </c>
      <c r="G22" s="8">
        <v>56797.65</v>
      </c>
      <c r="H22" s="8">
        <v>56797.65</v>
      </c>
      <c r="I22" s="8">
        <v>62477.42</v>
      </c>
      <c r="J22" s="8">
        <v>62477.42</v>
      </c>
      <c r="K22" s="8">
        <f t="shared" si="0"/>
        <v>238550.14</v>
      </c>
      <c r="L22" s="8"/>
      <c r="S22" s="5" t="s">
        <v>338</v>
      </c>
    </row>
    <row r="23" spans="1:19" x14ac:dyDescent="0.35">
      <c r="A23" s="2" t="s">
        <v>23</v>
      </c>
      <c r="B23" s="1" t="s">
        <v>189</v>
      </c>
      <c r="C23" s="7">
        <v>32800</v>
      </c>
      <c r="D23" s="7">
        <v>33800</v>
      </c>
      <c r="E23" s="7">
        <v>34900</v>
      </c>
      <c r="F23" s="7">
        <v>36000</v>
      </c>
      <c r="G23" s="8">
        <v>0</v>
      </c>
      <c r="H23" s="8">
        <v>0</v>
      </c>
      <c r="I23" s="8">
        <v>76244.160000000003</v>
      </c>
      <c r="J23" s="8">
        <v>127848.44</v>
      </c>
      <c r="K23" s="8">
        <f t="shared" si="0"/>
        <v>204092.6</v>
      </c>
      <c r="L23" s="8"/>
      <c r="S23" s="5" t="s">
        <v>338</v>
      </c>
    </row>
    <row r="24" spans="1:19" x14ac:dyDescent="0.35">
      <c r="A24" s="2" t="s">
        <v>24</v>
      </c>
      <c r="B24" s="1" t="s">
        <v>190</v>
      </c>
      <c r="C24" s="7">
        <v>34204</v>
      </c>
      <c r="D24" s="7">
        <v>34204</v>
      </c>
      <c r="E24" s="7">
        <v>34900</v>
      </c>
      <c r="F24" s="7">
        <v>36000</v>
      </c>
      <c r="G24" s="8">
        <v>0</v>
      </c>
      <c r="H24" s="8">
        <v>67715.69</v>
      </c>
      <c r="I24" s="8">
        <v>77747.649999999994</v>
      </c>
      <c r="J24" s="8">
        <v>229898.96</v>
      </c>
      <c r="K24" s="8">
        <f t="shared" si="0"/>
        <v>375362.3</v>
      </c>
      <c r="L24" s="8"/>
      <c r="S24" s="5" t="s">
        <v>338</v>
      </c>
    </row>
    <row r="25" spans="1:19" x14ac:dyDescent="0.35">
      <c r="A25" s="2" t="s">
        <v>25</v>
      </c>
      <c r="B25" s="1" t="s">
        <v>191</v>
      </c>
      <c r="C25" s="7">
        <v>33121</v>
      </c>
      <c r="D25" s="7">
        <v>33800</v>
      </c>
      <c r="E25" s="7">
        <v>34900</v>
      </c>
      <c r="F25" s="7">
        <v>36000</v>
      </c>
      <c r="G25" s="8">
        <v>0</v>
      </c>
      <c r="H25" s="8">
        <v>51831.7</v>
      </c>
      <c r="I25" s="8">
        <v>83968.89</v>
      </c>
      <c r="J25" s="8">
        <v>83968.89</v>
      </c>
      <c r="K25" s="8">
        <f t="shared" si="0"/>
        <v>219769.47999999998</v>
      </c>
      <c r="L25" s="8"/>
      <c r="S25" s="5" t="s">
        <v>338</v>
      </c>
    </row>
    <row r="26" spans="1:19" x14ac:dyDescent="0.35">
      <c r="A26" s="2" t="s">
        <v>26</v>
      </c>
      <c r="B26" s="1" t="s">
        <v>192</v>
      </c>
      <c r="C26" s="7">
        <v>32800</v>
      </c>
      <c r="D26" s="7">
        <v>33800</v>
      </c>
      <c r="E26" s="7">
        <v>34900</v>
      </c>
      <c r="F26" s="7">
        <v>36000</v>
      </c>
      <c r="G26" s="8">
        <v>72934.16</v>
      </c>
      <c r="H26" s="8">
        <v>91167.7</v>
      </c>
      <c r="I26" s="8">
        <v>100284.47</v>
      </c>
      <c r="J26" s="8">
        <v>100284.47</v>
      </c>
      <c r="K26" s="8">
        <f t="shared" si="0"/>
        <v>364670.79999999993</v>
      </c>
      <c r="L26" s="8"/>
      <c r="S26" s="5" t="s">
        <v>338</v>
      </c>
    </row>
    <row r="27" spans="1:19" x14ac:dyDescent="0.35">
      <c r="A27" s="2" t="s">
        <v>27</v>
      </c>
      <c r="B27" s="1" t="s">
        <v>193</v>
      </c>
      <c r="C27" s="7">
        <v>33800</v>
      </c>
      <c r="D27" s="7">
        <v>33800</v>
      </c>
      <c r="E27" s="7">
        <v>34900</v>
      </c>
      <c r="F27" s="7">
        <v>36000</v>
      </c>
      <c r="G27" s="8">
        <v>103425.08</v>
      </c>
      <c r="H27" s="8">
        <v>0</v>
      </c>
      <c r="I27" s="8">
        <v>101126.74</v>
      </c>
      <c r="J27" s="8">
        <v>101126.74</v>
      </c>
      <c r="K27" s="8">
        <f t="shared" si="0"/>
        <v>305678.56</v>
      </c>
      <c r="L27" s="8"/>
      <c r="S27" s="5" t="s">
        <v>338</v>
      </c>
    </row>
    <row r="28" spans="1:19" x14ac:dyDescent="0.35">
      <c r="A28" s="2" t="s">
        <v>28</v>
      </c>
      <c r="B28" s="1" t="s">
        <v>194</v>
      </c>
      <c r="C28" s="7">
        <v>32805</v>
      </c>
      <c r="D28" s="7">
        <v>33800</v>
      </c>
      <c r="E28" s="7">
        <v>34900</v>
      </c>
      <c r="F28" s="7">
        <v>36000</v>
      </c>
      <c r="G28" s="8">
        <v>0</v>
      </c>
      <c r="H28" s="8">
        <v>60691.67</v>
      </c>
      <c r="I28" s="8">
        <v>67096.320000000007</v>
      </c>
      <c r="J28" s="8">
        <v>67096.320000000007</v>
      </c>
      <c r="K28" s="8">
        <f t="shared" si="0"/>
        <v>194884.31</v>
      </c>
      <c r="L28" s="8"/>
      <c r="S28" s="5" t="s">
        <v>338</v>
      </c>
    </row>
    <row r="29" spans="1:19" x14ac:dyDescent="0.35">
      <c r="A29" s="2" t="s">
        <v>29</v>
      </c>
      <c r="B29" s="1" t="s">
        <v>195</v>
      </c>
      <c r="C29" s="7">
        <v>33000</v>
      </c>
      <c r="D29" s="7">
        <v>34000</v>
      </c>
      <c r="E29" s="7">
        <v>35000</v>
      </c>
      <c r="F29" s="7">
        <v>36000</v>
      </c>
      <c r="G29" s="8">
        <v>50486.8</v>
      </c>
      <c r="H29" s="8">
        <v>50486.8</v>
      </c>
      <c r="I29" s="8">
        <v>50486.8</v>
      </c>
      <c r="J29" s="8">
        <v>50486.8</v>
      </c>
      <c r="K29" s="8">
        <f t="shared" si="0"/>
        <v>201947.2</v>
      </c>
      <c r="L29" s="8"/>
      <c r="S29" s="5" t="s">
        <v>338</v>
      </c>
    </row>
    <row r="30" spans="1:19" x14ac:dyDescent="0.35">
      <c r="A30" s="2" t="s">
        <v>30</v>
      </c>
      <c r="B30" s="1" t="s">
        <v>196</v>
      </c>
      <c r="C30" s="7">
        <v>32800</v>
      </c>
      <c r="D30" s="7">
        <v>33800</v>
      </c>
      <c r="E30" s="7">
        <v>34900</v>
      </c>
      <c r="F30" s="7">
        <v>36000</v>
      </c>
      <c r="G30" s="8">
        <v>141443.32</v>
      </c>
      <c r="H30" s="8">
        <v>166403.9</v>
      </c>
      <c r="I30" s="8">
        <v>183044.29</v>
      </c>
      <c r="J30" s="8">
        <v>183044.29</v>
      </c>
      <c r="K30" s="8">
        <f t="shared" si="0"/>
        <v>673935.8</v>
      </c>
      <c r="L30" s="8"/>
      <c r="S30" s="5" t="s">
        <v>338</v>
      </c>
    </row>
    <row r="31" spans="1:19" x14ac:dyDescent="0.35">
      <c r="A31" s="2" t="s">
        <v>31</v>
      </c>
      <c r="B31" s="1" t="s">
        <v>197</v>
      </c>
      <c r="C31" s="7">
        <v>32800</v>
      </c>
      <c r="D31" s="7">
        <v>33800</v>
      </c>
      <c r="E31" s="7">
        <v>34900</v>
      </c>
      <c r="F31" s="7">
        <v>36000</v>
      </c>
      <c r="G31" s="8">
        <v>21640.91</v>
      </c>
      <c r="H31" s="8">
        <v>72136.350000000006</v>
      </c>
      <c r="I31" s="8">
        <v>79349.990000000005</v>
      </c>
      <c r="J31" s="8">
        <v>79349.990000000005</v>
      </c>
      <c r="K31" s="8">
        <f t="shared" si="0"/>
        <v>252477.24</v>
      </c>
      <c r="L31" s="8"/>
      <c r="S31" s="5" t="s">
        <v>338</v>
      </c>
    </row>
    <row r="32" spans="1:19" x14ac:dyDescent="0.35">
      <c r="A32" s="2" t="s">
        <v>32</v>
      </c>
      <c r="B32" s="1" t="s">
        <v>198</v>
      </c>
      <c r="C32" s="7">
        <v>35000</v>
      </c>
      <c r="D32" s="7">
        <v>36000</v>
      </c>
      <c r="E32" s="7">
        <v>36000</v>
      </c>
      <c r="F32" s="7">
        <v>36000</v>
      </c>
      <c r="G32" s="8">
        <v>57118.75</v>
      </c>
      <c r="H32" s="8">
        <v>57118.75</v>
      </c>
      <c r="I32" s="8">
        <v>0</v>
      </c>
      <c r="J32" s="8">
        <v>0</v>
      </c>
      <c r="K32" s="8">
        <f t="shared" si="0"/>
        <v>114237.5</v>
      </c>
      <c r="L32" s="8"/>
      <c r="S32" s="5" t="s">
        <v>338</v>
      </c>
    </row>
    <row r="33" spans="1:19" x14ac:dyDescent="0.35">
      <c r="A33" s="2" t="s">
        <v>33</v>
      </c>
      <c r="B33" s="1" t="s">
        <v>199</v>
      </c>
      <c r="C33" s="7">
        <v>32800</v>
      </c>
      <c r="D33" s="7">
        <v>33800</v>
      </c>
      <c r="E33" s="7">
        <v>34900</v>
      </c>
      <c r="F33" s="7">
        <v>36000</v>
      </c>
      <c r="G33" s="8">
        <v>44460</v>
      </c>
      <c r="H33" s="8">
        <v>55575</v>
      </c>
      <c r="I33" s="8">
        <v>61132.5</v>
      </c>
      <c r="J33" s="8">
        <v>61132.5</v>
      </c>
      <c r="K33" s="8">
        <f t="shared" si="0"/>
        <v>222300</v>
      </c>
      <c r="L33" s="8"/>
      <c r="S33" s="5" t="s">
        <v>338</v>
      </c>
    </row>
    <row r="34" spans="1:19" x14ac:dyDescent="0.35">
      <c r="A34" s="2" t="s">
        <v>34</v>
      </c>
      <c r="B34" s="1" t="s">
        <v>200</v>
      </c>
      <c r="C34" s="7">
        <v>32800</v>
      </c>
      <c r="D34" s="7">
        <v>33800</v>
      </c>
      <c r="E34" s="7">
        <v>34900</v>
      </c>
      <c r="F34" s="7">
        <v>36000</v>
      </c>
      <c r="G34" s="8">
        <v>15346.46</v>
      </c>
      <c r="H34" s="8">
        <v>93575.95</v>
      </c>
      <c r="I34" s="8">
        <v>102933.55</v>
      </c>
      <c r="J34" s="8">
        <v>102933.55</v>
      </c>
      <c r="K34" s="8">
        <f t="shared" si="0"/>
        <v>314789.51</v>
      </c>
      <c r="L34" s="8"/>
      <c r="S34" s="5" t="s">
        <v>338</v>
      </c>
    </row>
    <row r="35" spans="1:19" x14ac:dyDescent="0.35">
      <c r="A35" s="2" t="s">
        <v>35</v>
      </c>
      <c r="B35" s="1" t="s">
        <v>201</v>
      </c>
      <c r="C35" s="7">
        <v>32800</v>
      </c>
      <c r="D35" s="7">
        <v>33800</v>
      </c>
      <c r="E35" s="7">
        <v>34900</v>
      </c>
      <c r="F35" s="7">
        <v>36000</v>
      </c>
      <c r="G35" s="8">
        <v>50260.3</v>
      </c>
      <c r="H35" s="8">
        <v>61293.05</v>
      </c>
      <c r="I35" s="8">
        <v>134844.71</v>
      </c>
      <c r="J35" s="8">
        <v>0</v>
      </c>
      <c r="K35" s="8">
        <f t="shared" si="0"/>
        <v>246398.06</v>
      </c>
      <c r="L35" s="8"/>
      <c r="S35" s="5" t="s">
        <v>338</v>
      </c>
    </row>
    <row r="36" spans="1:19" x14ac:dyDescent="0.35">
      <c r="A36" s="2" t="s">
        <v>36</v>
      </c>
      <c r="B36" s="1" t="s">
        <v>202</v>
      </c>
      <c r="C36" s="7">
        <v>32800</v>
      </c>
      <c r="D36" s="7">
        <v>33800</v>
      </c>
      <c r="E36" s="7">
        <v>34900</v>
      </c>
      <c r="F36" s="7">
        <v>36000</v>
      </c>
      <c r="G36" s="8">
        <v>57195.94</v>
      </c>
      <c r="H36" s="8">
        <v>60206.25</v>
      </c>
      <c r="I36" s="8">
        <v>66226.880000000005</v>
      </c>
      <c r="J36" s="8">
        <v>66226.880000000005</v>
      </c>
      <c r="K36" s="8">
        <f t="shared" si="0"/>
        <v>249855.95</v>
      </c>
      <c r="L36" s="8"/>
      <c r="S36" s="5" t="s">
        <v>338</v>
      </c>
    </row>
    <row r="37" spans="1:19" x14ac:dyDescent="0.35">
      <c r="A37" s="2" t="s">
        <v>37</v>
      </c>
      <c r="B37" s="1" t="s">
        <v>203</v>
      </c>
      <c r="C37" s="7">
        <v>36000</v>
      </c>
      <c r="D37" s="7">
        <v>36000</v>
      </c>
      <c r="E37" s="7">
        <v>36000</v>
      </c>
      <c r="F37" s="7">
        <v>36000</v>
      </c>
      <c r="G37" s="8">
        <v>160663.62</v>
      </c>
      <c r="H37" s="8">
        <v>0</v>
      </c>
      <c r="I37" s="8">
        <v>0</v>
      </c>
      <c r="J37" s="8">
        <v>0</v>
      </c>
      <c r="K37" s="8">
        <f t="shared" si="0"/>
        <v>160663.62</v>
      </c>
      <c r="L37" s="8"/>
      <c r="S37" s="5" t="s">
        <v>338</v>
      </c>
    </row>
    <row r="38" spans="1:19" x14ac:dyDescent="0.35">
      <c r="A38" s="2" t="s">
        <v>38</v>
      </c>
      <c r="B38" s="1" t="s">
        <v>204</v>
      </c>
      <c r="C38" s="7">
        <v>34600</v>
      </c>
      <c r="D38" s="7">
        <v>35000</v>
      </c>
      <c r="E38" s="7">
        <v>35500</v>
      </c>
      <c r="F38" s="7">
        <v>36000</v>
      </c>
      <c r="G38" s="8">
        <v>20408.330000000002</v>
      </c>
      <c r="H38" s="8">
        <v>23593.439999999999</v>
      </c>
      <c r="I38" s="8">
        <v>29491.8</v>
      </c>
      <c r="J38" s="8">
        <v>29491.8</v>
      </c>
      <c r="K38" s="8">
        <f t="shared" si="0"/>
        <v>102985.37000000001</v>
      </c>
      <c r="L38" s="8"/>
      <c r="S38" s="5" t="s">
        <v>338</v>
      </c>
    </row>
    <row r="39" spans="1:19" x14ac:dyDescent="0.35">
      <c r="A39" s="2" t="s">
        <v>39</v>
      </c>
      <c r="B39" s="1" t="s">
        <v>205</v>
      </c>
      <c r="C39" s="7">
        <v>32962</v>
      </c>
      <c r="D39" s="7">
        <v>33800</v>
      </c>
      <c r="E39" s="7">
        <v>34900</v>
      </c>
      <c r="F39" s="7">
        <v>36000</v>
      </c>
      <c r="G39" s="8">
        <v>0</v>
      </c>
      <c r="H39" s="8">
        <v>135606.88</v>
      </c>
      <c r="I39" s="8">
        <v>178004.26</v>
      </c>
      <c r="J39" s="8">
        <v>178004.26</v>
      </c>
      <c r="K39" s="8">
        <f t="shared" si="0"/>
        <v>491615.4</v>
      </c>
      <c r="L39" s="8"/>
      <c r="S39" s="5" t="s">
        <v>338</v>
      </c>
    </row>
    <row r="40" spans="1:19" x14ac:dyDescent="0.35">
      <c r="A40" s="2" t="s">
        <v>40</v>
      </c>
      <c r="B40" s="1" t="s">
        <v>206</v>
      </c>
      <c r="C40" s="7">
        <v>34350</v>
      </c>
      <c r="D40" s="7">
        <v>34350</v>
      </c>
      <c r="E40" s="7">
        <v>34900</v>
      </c>
      <c r="F40" s="7">
        <v>36000</v>
      </c>
      <c r="G40" s="8">
        <v>0</v>
      </c>
      <c r="H40" s="8">
        <v>0</v>
      </c>
      <c r="I40" s="8">
        <v>45007.11</v>
      </c>
      <c r="J40" s="8">
        <v>90014.21</v>
      </c>
      <c r="K40" s="8">
        <f t="shared" si="0"/>
        <v>135021.32</v>
      </c>
      <c r="L40" s="8"/>
      <c r="S40" s="5" t="s">
        <v>338</v>
      </c>
    </row>
    <row r="41" spans="1:19" x14ac:dyDescent="0.35">
      <c r="A41" s="2" t="s">
        <v>41</v>
      </c>
      <c r="B41" s="1" t="s">
        <v>207</v>
      </c>
      <c r="C41" s="7">
        <v>33250</v>
      </c>
      <c r="D41" s="7">
        <v>33800</v>
      </c>
      <c r="E41" s="7">
        <v>34900</v>
      </c>
      <c r="F41" s="7">
        <v>36000</v>
      </c>
      <c r="G41" s="8">
        <v>29586.75</v>
      </c>
      <c r="H41" s="8">
        <v>46895.42</v>
      </c>
      <c r="I41" s="8">
        <v>93790.84</v>
      </c>
      <c r="J41" s="8">
        <v>93790.84</v>
      </c>
      <c r="K41" s="8">
        <f t="shared" si="0"/>
        <v>264063.84999999998</v>
      </c>
      <c r="L41" s="8"/>
      <c r="S41" s="5" t="s">
        <v>338</v>
      </c>
    </row>
    <row r="42" spans="1:19" x14ac:dyDescent="0.35">
      <c r="A42" s="2" t="s">
        <v>42</v>
      </c>
      <c r="B42" s="1" t="s">
        <v>208</v>
      </c>
      <c r="C42" s="7">
        <v>32800</v>
      </c>
      <c r="D42" s="7">
        <v>33800</v>
      </c>
      <c r="E42" s="7">
        <v>34900</v>
      </c>
      <c r="F42" s="7">
        <v>36000</v>
      </c>
      <c r="G42" s="8">
        <v>26672.3</v>
      </c>
      <c r="H42" s="8">
        <v>88907.65</v>
      </c>
      <c r="I42" s="8">
        <v>97798.42</v>
      </c>
      <c r="J42" s="8">
        <v>97798.42</v>
      </c>
      <c r="K42" s="8">
        <f t="shared" si="0"/>
        <v>311176.78999999998</v>
      </c>
      <c r="L42" s="8"/>
      <c r="S42" s="5" t="s">
        <v>338</v>
      </c>
    </row>
    <row r="43" spans="1:19" x14ac:dyDescent="0.35">
      <c r="A43" s="2" t="s">
        <v>43</v>
      </c>
      <c r="B43" s="1" t="s">
        <v>209</v>
      </c>
      <c r="C43" s="7">
        <v>32800</v>
      </c>
      <c r="D43" s="7">
        <v>33800</v>
      </c>
      <c r="E43" s="7">
        <v>34900</v>
      </c>
      <c r="F43" s="7">
        <v>36000</v>
      </c>
      <c r="G43" s="8">
        <v>30346.42</v>
      </c>
      <c r="H43" s="8">
        <v>75866.05</v>
      </c>
      <c r="I43" s="8">
        <v>83452.66</v>
      </c>
      <c r="J43" s="8">
        <v>83452.66</v>
      </c>
      <c r="K43" s="8">
        <f t="shared" si="0"/>
        <v>273117.79000000004</v>
      </c>
      <c r="L43" s="8"/>
      <c r="S43" s="5" t="s">
        <v>338</v>
      </c>
    </row>
    <row r="44" spans="1:19" x14ac:dyDescent="0.35">
      <c r="A44" s="2" t="s">
        <v>44</v>
      </c>
      <c r="B44" s="1" t="s">
        <v>210</v>
      </c>
      <c r="C44" s="7">
        <v>32800</v>
      </c>
      <c r="D44" s="7">
        <v>33800</v>
      </c>
      <c r="E44" s="7">
        <v>34900</v>
      </c>
      <c r="F44" s="7">
        <v>36000</v>
      </c>
      <c r="G44" s="8">
        <v>49733.45</v>
      </c>
      <c r="H44" s="8">
        <v>49733.45</v>
      </c>
      <c r="I44" s="8">
        <v>54706.8</v>
      </c>
      <c r="J44" s="8">
        <v>54706.8</v>
      </c>
      <c r="K44" s="8">
        <f t="shared" si="0"/>
        <v>208880.5</v>
      </c>
      <c r="L44" s="8"/>
      <c r="S44" s="5" t="s">
        <v>338</v>
      </c>
    </row>
    <row r="45" spans="1:19" x14ac:dyDescent="0.35">
      <c r="A45" s="2" t="s">
        <v>45</v>
      </c>
      <c r="B45" s="1" t="s">
        <v>211</v>
      </c>
      <c r="C45" s="7">
        <v>33000</v>
      </c>
      <c r="D45" s="7">
        <v>33800</v>
      </c>
      <c r="E45" s="7">
        <v>34900</v>
      </c>
      <c r="F45" s="7">
        <v>36000</v>
      </c>
      <c r="G45" s="8">
        <v>0</v>
      </c>
      <c r="H45" s="8">
        <v>51830.48</v>
      </c>
      <c r="I45" s="8">
        <v>71266.91</v>
      </c>
      <c r="J45" s="8">
        <v>71266.91</v>
      </c>
      <c r="K45" s="8">
        <f t="shared" si="0"/>
        <v>194364.30000000002</v>
      </c>
      <c r="L45" s="8"/>
      <c r="S45" s="5" t="s">
        <v>338</v>
      </c>
    </row>
    <row r="46" spans="1:19" x14ac:dyDescent="0.35">
      <c r="A46" s="2" t="s">
        <v>46</v>
      </c>
      <c r="B46" s="1" t="s">
        <v>212</v>
      </c>
      <c r="C46" s="7">
        <v>33000</v>
      </c>
      <c r="D46" s="7">
        <v>34000</v>
      </c>
      <c r="E46" s="7">
        <v>34900</v>
      </c>
      <c r="F46" s="7">
        <v>36000</v>
      </c>
      <c r="G46" s="8">
        <v>38761.71</v>
      </c>
      <c r="H46" s="8">
        <v>64602.85</v>
      </c>
      <c r="I46" s="8">
        <v>58142.57</v>
      </c>
      <c r="J46" s="8">
        <v>71063.14</v>
      </c>
      <c r="K46" s="8">
        <f t="shared" si="0"/>
        <v>232570.27000000002</v>
      </c>
      <c r="L46" s="8"/>
      <c r="S46" s="5" t="s">
        <v>338</v>
      </c>
    </row>
    <row r="47" spans="1:19" x14ac:dyDescent="0.35">
      <c r="A47" s="2" t="s">
        <v>47</v>
      </c>
      <c r="B47" s="1" t="s">
        <v>213</v>
      </c>
      <c r="C47" s="7">
        <v>32800</v>
      </c>
      <c r="D47" s="7">
        <v>33800</v>
      </c>
      <c r="E47" s="7">
        <v>34900</v>
      </c>
      <c r="F47" s="7">
        <v>36000</v>
      </c>
      <c r="G47" s="8">
        <v>91538.2</v>
      </c>
      <c r="H47" s="8">
        <v>91538.2</v>
      </c>
      <c r="I47" s="8">
        <v>100692.02</v>
      </c>
      <c r="J47" s="8">
        <v>100692.02</v>
      </c>
      <c r="K47" s="8">
        <f t="shared" si="0"/>
        <v>384460.44</v>
      </c>
      <c r="L47" s="8"/>
      <c r="S47" s="5" t="s">
        <v>338</v>
      </c>
    </row>
    <row r="48" spans="1:19" x14ac:dyDescent="0.35">
      <c r="A48" s="2" t="s">
        <v>48</v>
      </c>
      <c r="B48" s="1" t="s">
        <v>214</v>
      </c>
      <c r="C48" s="7">
        <v>33000</v>
      </c>
      <c r="D48" s="7">
        <v>33800</v>
      </c>
      <c r="E48" s="7">
        <v>34900</v>
      </c>
      <c r="F48" s="7">
        <v>36000</v>
      </c>
      <c r="G48" s="8">
        <v>0</v>
      </c>
      <c r="H48" s="8">
        <v>126552.92</v>
      </c>
      <c r="I48" s="8">
        <v>174010.27</v>
      </c>
      <c r="J48" s="8">
        <v>174010.27</v>
      </c>
      <c r="K48" s="8">
        <f t="shared" si="0"/>
        <v>474573.45999999996</v>
      </c>
      <c r="L48" s="8"/>
      <c r="S48" s="5" t="s">
        <v>338</v>
      </c>
    </row>
    <row r="49" spans="1:19" x14ac:dyDescent="0.35">
      <c r="A49" s="2" t="s">
        <v>49</v>
      </c>
      <c r="B49" s="1" t="s">
        <v>215</v>
      </c>
      <c r="C49" s="7">
        <v>32800</v>
      </c>
      <c r="D49" s="7">
        <v>33800</v>
      </c>
      <c r="E49" s="7">
        <v>34900</v>
      </c>
      <c r="F49" s="7">
        <v>36000</v>
      </c>
      <c r="G49" s="8">
        <v>22604.51</v>
      </c>
      <c r="H49" s="8">
        <v>129168.65</v>
      </c>
      <c r="I49" s="8">
        <v>142085.51999999999</v>
      </c>
      <c r="J49" s="8">
        <v>142085.51999999999</v>
      </c>
      <c r="K49" s="8">
        <f t="shared" ref="K49:K95" si="1">SUM(G49:J49)</f>
        <v>435944.19999999995</v>
      </c>
      <c r="L49" s="8"/>
      <c r="S49" s="5" t="s">
        <v>338</v>
      </c>
    </row>
    <row r="50" spans="1:19" x14ac:dyDescent="0.35">
      <c r="A50" s="2" t="s">
        <v>50</v>
      </c>
      <c r="B50" s="1" t="s">
        <v>216</v>
      </c>
      <c r="C50" s="7">
        <v>33000</v>
      </c>
      <c r="D50" s="7">
        <v>33800</v>
      </c>
      <c r="E50" s="7">
        <v>34900</v>
      </c>
      <c r="F50" s="7">
        <v>36000</v>
      </c>
      <c r="G50" s="8">
        <v>0</v>
      </c>
      <c r="H50" s="8">
        <v>76342.759999999995</v>
      </c>
      <c r="I50" s="8">
        <v>104971.3</v>
      </c>
      <c r="J50" s="8">
        <v>104971.3</v>
      </c>
      <c r="K50" s="8">
        <f t="shared" si="1"/>
        <v>286285.36</v>
      </c>
      <c r="L50" s="8"/>
      <c r="S50" s="5" t="s">
        <v>338</v>
      </c>
    </row>
    <row r="51" spans="1:19" x14ac:dyDescent="0.35">
      <c r="A51" s="2" t="s">
        <v>51</v>
      </c>
      <c r="B51" s="1" t="s">
        <v>217</v>
      </c>
      <c r="C51" s="7">
        <v>33000</v>
      </c>
      <c r="D51" s="7">
        <v>33800</v>
      </c>
      <c r="E51" s="7">
        <v>34900</v>
      </c>
      <c r="F51" s="7">
        <v>36000</v>
      </c>
      <c r="G51" s="8">
        <v>0</v>
      </c>
      <c r="H51" s="8">
        <v>168523.16</v>
      </c>
      <c r="I51" s="8">
        <v>231719.35</v>
      </c>
      <c r="J51" s="8">
        <v>231719.35</v>
      </c>
      <c r="K51" s="8">
        <f t="shared" si="1"/>
        <v>631961.86</v>
      </c>
      <c r="L51" s="8"/>
      <c r="S51" s="5" t="s">
        <v>338</v>
      </c>
    </row>
    <row r="52" spans="1:19" x14ac:dyDescent="0.35">
      <c r="A52" s="2" t="s">
        <v>52</v>
      </c>
      <c r="B52" s="1" t="s">
        <v>218</v>
      </c>
      <c r="C52" s="7">
        <v>33000</v>
      </c>
      <c r="D52" s="7">
        <v>34000</v>
      </c>
      <c r="E52" s="7">
        <v>35100</v>
      </c>
      <c r="F52" s="7">
        <v>36200</v>
      </c>
      <c r="G52" s="8">
        <v>22581.98</v>
      </c>
      <c r="H52" s="8">
        <v>45163.95</v>
      </c>
      <c r="I52" s="8">
        <v>49680.35</v>
      </c>
      <c r="J52" s="8">
        <v>40647.56</v>
      </c>
      <c r="K52" s="8">
        <f t="shared" si="1"/>
        <v>158073.84</v>
      </c>
      <c r="L52" s="8"/>
      <c r="S52" s="5" t="s">
        <v>338</v>
      </c>
    </row>
    <row r="53" spans="1:19" x14ac:dyDescent="0.35">
      <c r="A53" s="2" t="s">
        <v>53</v>
      </c>
      <c r="B53" s="1" t="s">
        <v>219</v>
      </c>
      <c r="C53" s="7">
        <v>34271</v>
      </c>
      <c r="D53" s="7">
        <v>34271</v>
      </c>
      <c r="E53" s="7">
        <v>34900</v>
      </c>
      <c r="F53" s="7">
        <v>36000</v>
      </c>
      <c r="G53" s="8">
        <v>0</v>
      </c>
      <c r="H53" s="8">
        <v>0</v>
      </c>
      <c r="I53" s="8">
        <v>67458.61</v>
      </c>
      <c r="J53" s="8">
        <v>117972.14</v>
      </c>
      <c r="K53" s="8">
        <f t="shared" si="1"/>
        <v>185430.75</v>
      </c>
      <c r="L53" s="8"/>
      <c r="S53" s="5" t="s">
        <v>338</v>
      </c>
    </row>
    <row r="54" spans="1:19" x14ac:dyDescent="0.35">
      <c r="A54" s="2" t="s">
        <v>54</v>
      </c>
      <c r="B54" s="1" t="s">
        <v>220</v>
      </c>
      <c r="C54" s="7">
        <v>36000</v>
      </c>
      <c r="D54" s="7">
        <v>36000</v>
      </c>
      <c r="E54" s="7">
        <v>36000</v>
      </c>
      <c r="F54" s="7">
        <v>36000</v>
      </c>
      <c r="G54" s="8">
        <v>70706.22</v>
      </c>
      <c r="H54" s="8">
        <v>0</v>
      </c>
      <c r="I54" s="8">
        <v>0</v>
      </c>
      <c r="J54" s="8">
        <v>0</v>
      </c>
      <c r="K54" s="8">
        <f t="shared" si="1"/>
        <v>70706.22</v>
      </c>
      <c r="L54" s="8"/>
      <c r="S54" s="5" t="s">
        <v>338</v>
      </c>
    </row>
    <row r="55" spans="1:19" x14ac:dyDescent="0.35">
      <c r="A55" s="2" t="s">
        <v>55</v>
      </c>
      <c r="B55" s="1" t="s">
        <v>221</v>
      </c>
      <c r="C55" s="7">
        <v>32800</v>
      </c>
      <c r="D55" s="7">
        <v>33800</v>
      </c>
      <c r="E55" s="7">
        <v>34900</v>
      </c>
      <c r="F55" s="7">
        <v>36000</v>
      </c>
      <c r="G55" s="8">
        <v>2515.6999999999998</v>
      </c>
      <c r="H55" s="8">
        <v>50313.9</v>
      </c>
      <c r="I55" s="8">
        <v>55345.29</v>
      </c>
      <c r="J55" s="8">
        <v>55345.29</v>
      </c>
      <c r="K55" s="8">
        <f t="shared" si="1"/>
        <v>163520.18</v>
      </c>
      <c r="L55" s="8"/>
      <c r="S55" s="5" t="s">
        <v>338</v>
      </c>
    </row>
    <row r="56" spans="1:19" x14ac:dyDescent="0.35">
      <c r="A56" s="2" t="s">
        <v>56</v>
      </c>
      <c r="B56" s="1" t="s">
        <v>222</v>
      </c>
      <c r="C56" s="7">
        <v>32800</v>
      </c>
      <c r="D56" s="7">
        <v>33800</v>
      </c>
      <c r="E56" s="7">
        <v>34900</v>
      </c>
      <c r="F56" s="7">
        <v>36000</v>
      </c>
      <c r="G56" s="8">
        <v>48628.13</v>
      </c>
      <c r="H56" s="8">
        <v>54031.25</v>
      </c>
      <c r="I56" s="8">
        <v>59434.38</v>
      </c>
      <c r="J56" s="8">
        <v>59434.38</v>
      </c>
      <c r="K56" s="8">
        <f t="shared" si="1"/>
        <v>221528.14</v>
      </c>
      <c r="L56" s="8"/>
      <c r="S56" s="5" t="s">
        <v>338</v>
      </c>
    </row>
    <row r="57" spans="1:19" x14ac:dyDescent="0.35">
      <c r="A57" s="2" t="s">
        <v>57</v>
      </c>
      <c r="B57" s="1" t="s">
        <v>223</v>
      </c>
      <c r="C57" s="7">
        <v>33000</v>
      </c>
      <c r="D57" s="7">
        <v>34000</v>
      </c>
      <c r="E57" s="7">
        <v>35000</v>
      </c>
      <c r="F57" s="7">
        <v>36000</v>
      </c>
      <c r="G57" s="8">
        <v>45744.4</v>
      </c>
      <c r="H57" s="8">
        <v>45744.4</v>
      </c>
      <c r="I57" s="8">
        <v>45744.4</v>
      </c>
      <c r="J57" s="8">
        <v>45744.4</v>
      </c>
      <c r="K57" s="8">
        <f t="shared" si="1"/>
        <v>182977.6</v>
      </c>
      <c r="L57" s="8"/>
      <c r="S57" s="5" t="s">
        <v>338</v>
      </c>
    </row>
    <row r="58" spans="1:19" x14ac:dyDescent="0.35">
      <c r="A58" s="2" t="s">
        <v>58</v>
      </c>
      <c r="B58" s="1" t="s">
        <v>224</v>
      </c>
      <c r="C58" s="7">
        <v>32800</v>
      </c>
      <c r="D58" s="7">
        <v>33800</v>
      </c>
      <c r="E58" s="7">
        <v>34900</v>
      </c>
      <c r="F58" s="7">
        <v>36000</v>
      </c>
      <c r="G58" s="8">
        <v>48619.48</v>
      </c>
      <c r="H58" s="8">
        <v>60774.35</v>
      </c>
      <c r="I58" s="8">
        <v>66851.789999999994</v>
      </c>
      <c r="J58" s="8">
        <v>66851.789999999994</v>
      </c>
      <c r="K58" s="8">
        <f t="shared" si="1"/>
        <v>243097.40999999997</v>
      </c>
      <c r="L58" s="8"/>
      <c r="S58" s="5" t="s">
        <v>338</v>
      </c>
    </row>
    <row r="59" spans="1:19" x14ac:dyDescent="0.35">
      <c r="A59" s="2" t="s">
        <v>59</v>
      </c>
      <c r="B59" s="1" t="s">
        <v>225</v>
      </c>
      <c r="C59" s="7">
        <v>34054</v>
      </c>
      <c r="D59" s="7">
        <v>34054</v>
      </c>
      <c r="E59" s="7">
        <v>34900</v>
      </c>
      <c r="F59" s="7">
        <v>36000</v>
      </c>
      <c r="G59" s="8">
        <v>0</v>
      </c>
      <c r="H59" s="8">
        <v>0</v>
      </c>
      <c r="I59" s="8">
        <v>73220.28</v>
      </c>
      <c r="J59" s="8">
        <v>95203.68</v>
      </c>
      <c r="K59" s="8">
        <f t="shared" si="1"/>
        <v>168423.96</v>
      </c>
      <c r="L59" s="8"/>
      <c r="S59" s="5" t="s">
        <v>338</v>
      </c>
    </row>
    <row r="60" spans="1:19" x14ac:dyDescent="0.35">
      <c r="A60" s="2" t="s">
        <v>60</v>
      </c>
      <c r="B60" s="1" t="s">
        <v>226</v>
      </c>
      <c r="C60" s="7">
        <v>33400</v>
      </c>
      <c r="D60" s="7">
        <v>33800</v>
      </c>
      <c r="E60" s="7">
        <v>34900</v>
      </c>
      <c r="F60" s="7">
        <v>36000</v>
      </c>
      <c r="G60" s="8">
        <v>81539.64</v>
      </c>
      <c r="H60" s="8">
        <v>23297.040000000001</v>
      </c>
      <c r="I60" s="8">
        <v>64066.86</v>
      </c>
      <c r="J60" s="8">
        <v>64066.86</v>
      </c>
      <c r="K60" s="8">
        <f t="shared" si="1"/>
        <v>232970.39999999997</v>
      </c>
      <c r="L60" s="8"/>
      <c r="S60" s="5" t="s">
        <v>338</v>
      </c>
    </row>
    <row r="61" spans="1:19" x14ac:dyDescent="0.35">
      <c r="A61" s="2" t="s">
        <v>61</v>
      </c>
      <c r="B61" s="1" t="s">
        <v>227</v>
      </c>
      <c r="C61" s="7">
        <v>34000</v>
      </c>
      <c r="D61" s="7">
        <v>34750</v>
      </c>
      <c r="E61" s="7">
        <v>35500</v>
      </c>
      <c r="F61" s="7">
        <v>36000</v>
      </c>
      <c r="G61" s="8">
        <v>28460.58</v>
      </c>
      <c r="H61" s="8">
        <v>42690.86</v>
      </c>
      <c r="I61" s="8">
        <v>71151.44</v>
      </c>
      <c r="J61" s="8">
        <v>0</v>
      </c>
      <c r="K61" s="8">
        <f t="shared" si="1"/>
        <v>142302.88</v>
      </c>
      <c r="L61" s="8"/>
      <c r="S61" s="5" t="s">
        <v>338</v>
      </c>
    </row>
    <row r="62" spans="1:19" s="4" customFormat="1" x14ac:dyDescent="0.35">
      <c r="A62" s="2" t="s">
        <v>62</v>
      </c>
      <c r="B62" s="1" t="s">
        <v>228</v>
      </c>
      <c r="C62" s="7">
        <v>32800</v>
      </c>
      <c r="D62" s="7">
        <v>33800</v>
      </c>
      <c r="E62" s="7">
        <v>34900</v>
      </c>
      <c r="F62" s="7">
        <v>36000</v>
      </c>
      <c r="G62" s="8">
        <v>0</v>
      </c>
      <c r="H62" s="4">
        <v>74507.55</v>
      </c>
      <c r="I62" s="4">
        <v>81958.31</v>
      </c>
      <c r="J62" s="4">
        <v>81958.31</v>
      </c>
      <c r="K62" s="4">
        <f t="shared" si="1"/>
        <v>238424.16999999998</v>
      </c>
      <c r="S62" s="9" t="s">
        <v>338</v>
      </c>
    </row>
    <row r="63" spans="1:19" s="10" customFormat="1" x14ac:dyDescent="0.35">
      <c r="A63" s="10" t="s">
        <v>63</v>
      </c>
      <c r="B63" s="1" t="s">
        <v>229</v>
      </c>
      <c r="C63" s="11">
        <v>33450</v>
      </c>
      <c r="D63" s="11">
        <v>33800</v>
      </c>
      <c r="E63" s="11">
        <v>34900</v>
      </c>
      <c r="F63" s="11">
        <v>36000</v>
      </c>
      <c r="G63" s="12">
        <v>103127.4</v>
      </c>
      <c r="H63" s="12">
        <v>257562.33</v>
      </c>
      <c r="I63" s="12">
        <v>244693.66</v>
      </c>
      <c r="J63" s="12">
        <v>244693.66</v>
      </c>
      <c r="K63" s="12">
        <f t="shared" si="1"/>
        <v>850077.05</v>
      </c>
      <c r="L63" s="12"/>
      <c r="P63" s="13"/>
      <c r="S63" s="14" t="s">
        <v>338</v>
      </c>
    </row>
    <row r="64" spans="1:19" x14ac:dyDescent="0.35">
      <c r="A64" s="2" t="s">
        <v>64</v>
      </c>
      <c r="B64" s="1" t="s">
        <v>230</v>
      </c>
      <c r="C64" s="7">
        <v>33400</v>
      </c>
      <c r="D64" s="7">
        <v>33800</v>
      </c>
      <c r="E64" s="7">
        <v>34900</v>
      </c>
      <c r="F64" s="7">
        <v>36000</v>
      </c>
      <c r="G64" s="8">
        <v>0</v>
      </c>
      <c r="H64" s="8">
        <v>116218.44</v>
      </c>
      <c r="I64" s="8">
        <v>319600.71000000002</v>
      </c>
      <c r="J64" s="8">
        <v>319600.71000000002</v>
      </c>
      <c r="K64" s="8">
        <f t="shared" si="1"/>
        <v>755419.8600000001</v>
      </c>
      <c r="L64" s="8"/>
      <c r="P64" s="4"/>
      <c r="S64" s="5" t="s">
        <v>338</v>
      </c>
    </row>
    <row r="65" spans="1:19" x14ac:dyDescent="0.35">
      <c r="A65" s="2" t="s">
        <v>65</v>
      </c>
      <c r="B65" s="1" t="s">
        <v>231</v>
      </c>
      <c r="C65" s="7">
        <v>32800</v>
      </c>
      <c r="D65" s="7">
        <v>33800</v>
      </c>
      <c r="E65" s="7">
        <v>34900</v>
      </c>
      <c r="F65" s="7">
        <v>36000</v>
      </c>
      <c r="G65" s="8">
        <v>56995.25</v>
      </c>
      <c r="H65" s="8">
        <v>56995.25</v>
      </c>
      <c r="I65" s="8">
        <v>62694.78</v>
      </c>
      <c r="J65" s="8">
        <v>62694.78</v>
      </c>
      <c r="K65" s="8">
        <f t="shared" si="1"/>
        <v>239380.06</v>
      </c>
      <c r="L65" s="8"/>
      <c r="P65" s="4"/>
      <c r="S65" s="5" t="s">
        <v>338</v>
      </c>
    </row>
    <row r="66" spans="1:19" x14ac:dyDescent="0.35">
      <c r="A66" s="2" t="s">
        <v>66</v>
      </c>
      <c r="B66" s="1" t="s">
        <v>232</v>
      </c>
      <c r="C66" s="7">
        <v>34275</v>
      </c>
      <c r="D66" s="7">
        <v>34275</v>
      </c>
      <c r="E66" s="7">
        <v>34900</v>
      </c>
      <c r="F66" s="7">
        <v>36000</v>
      </c>
      <c r="G66" s="8">
        <v>0</v>
      </c>
      <c r="H66" s="8">
        <v>0</v>
      </c>
      <c r="I66" s="8">
        <v>486556.35</v>
      </c>
      <c r="J66" s="8">
        <v>0</v>
      </c>
      <c r="K66" s="8">
        <f t="shared" si="1"/>
        <v>486556.35</v>
      </c>
      <c r="L66" s="8"/>
      <c r="S66" s="5" t="s">
        <v>338</v>
      </c>
    </row>
    <row r="67" spans="1:19" x14ac:dyDescent="0.35">
      <c r="A67" s="2" t="s">
        <v>67</v>
      </c>
      <c r="B67" s="1" t="s">
        <v>233</v>
      </c>
      <c r="C67" s="7">
        <v>33150</v>
      </c>
      <c r="D67" s="7">
        <v>33800</v>
      </c>
      <c r="E67" s="7">
        <v>34900</v>
      </c>
      <c r="F67" s="7">
        <v>36000</v>
      </c>
      <c r="G67" s="8">
        <v>8866.07</v>
      </c>
      <c r="H67" s="8">
        <v>38419.620000000003</v>
      </c>
      <c r="I67" s="8">
        <v>65017.81</v>
      </c>
      <c r="J67" s="8">
        <v>65017.81</v>
      </c>
      <c r="K67" s="8">
        <f t="shared" si="1"/>
        <v>177321.31</v>
      </c>
      <c r="L67" s="8"/>
      <c r="S67" s="5" t="s">
        <v>338</v>
      </c>
    </row>
    <row r="68" spans="1:19" x14ac:dyDescent="0.35">
      <c r="A68" s="2" t="s">
        <v>68</v>
      </c>
      <c r="B68" s="1" t="s">
        <v>234</v>
      </c>
      <c r="C68" s="7">
        <v>32800</v>
      </c>
      <c r="D68" s="7">
        <v>33800</v>
      </c>
      <c r="E68" s="7">
        <v>34900</v>
      </c>
      <c r="F68" s="7">
        <v>36000</v>
      </c>
      <c r="G68" s="8">
        <v>36017.050000000003</v>
      </c>
      <c r="H68" s="8">
        <v>100047.35</v>
      </c>
      <c r="I68" s="8">
        <v>220104.17</v>
      </c>
      <c r="J68" s="8">
        <v>0</v>
      </c>
      <c r="K68" s="8">
        <f t="shared" si="1"/>
        <v>356168.57000000007</v>
      </c>
      <c r="L68" s="8"/>
      <c r="S68" s="5" t="s">
        <v>338</v>
      </c>
    </row>
    <row r="69" spans="1:19" x14ac:dyDescent="0.35">
      <c r="A69" s="2" t="s">
        <v>69</v>
      </c>
      <c r="B69" s="1" t="s">
        <v>235</v>
      </c>
      <c r="C69" s="7">
        <v>34820</v>
      </c>
      <c r="D69" s="7">
        <v>34820</v>
      </c>
      <c r="E69" s="7">
        <v>34900</v>
      </c>
      <c r="F69" s="7">
        <v>36000</v>
      </c>
      <c r="G69" s="8">
        <v>0</v>
      </c>
      <c r="H69" s="8">
        <v>0</v>
      </c>
      <c r="I69" s="8">
        <v>7468.29</v>
      </c>
      <c r="J69" s="8">
        <v>102689.02</v>
      </c>
      <c r="K69" s="8">
        <f t="shared" si="1"/>
        <v>110157.31</v>
      </c>
      <c r="L69" s="8"/>
      <c r="S69" s="5" t="s">
        <v>338</v>
      </c>
    </row>
    <row r="70" spans="1:19" x14ac:dyDescent="0.35">
      <c r="A70" s="2" t="s">
        <v>70</v>
      </c>
      <c r="B70" s="1" t="s">
        <v>236</v>
      </c>
      <c r="C70" s="7">
        <v>34001</v>
      </c>
      <c r="D70" s="7">
        <v>34001</v>
      </c>
      <c r="E70" s="7">
        <v>34900</v>
      </c>
      <c r="F70" s="7">
        <v>36000</v>
      </c>
      <c r="G70" s="8">
        <v>33409.47</v>
      </c>
      <c r="H70" s="8">
        <v>0</v>
      </c>
      <c r="I70" s="8">
        <v>159013.15</v>
      </c>
      <c r="J70" s="8">
        <v>0</v>
      </c>
      <c r="K70" s="8">
        <f t="shared" si="1"/>
        <v>192422.62</v>
      </c>
      <c r="L70" s="8"/>
      <c r="S70" s="5" t="s">
        <v>338</v>
      </c>
    </row>
    <row r="71" spans="1:19" x14ac:dyDescent="0.35">
      <c r="A71" s="2" t="s">
        <v>71</v>
      </c>
      <c r="B71" s="1" t="s">
        <v>237</v>
      </c>
      <c r="C71" s="7">
        <v>33750</v>
      </c>
      <c r="D71" s="7">
        <v>34500</v>
      </c>
      <c r="E71" s="7">
        <v>35250</v>
      </c>
      <c r="F71" s="7">
        <v>36000</v>
      </c>
      <c r="G71" s="8">
        <v>36133.01</v>
      </c>
      <c r="H71" s="8">
        <v>36133.01</v>
      </c>
      <c r="I71" s="8">
        <v>72266.03</v>
      </c>
      <c r="J71" s="8">
        <v>0</v>
      </c>
      <c r="K71" s="8">
        <f t="shared" si="1"/>
        <v>144532.04999999999</v>
      </c>
      <c r="L71" s="8"/>
      <c r="S71" s="5" t="s">
        <v>338</v>
      </c>
    </row>
    <row r="72" spans="1:19" x14ac:dyDescent="0.35">
      <c r="A72" s="2" t="s">
        <v>72</v>
      </c>
      <c r="B72" s="1" t="s">
        <v>238</v>
      </c>
      <c r="C72" s="7">
        <v>33725</v>
      </c>
      <c r="D72" s="7">
        <v>34475</v>
      </c>
      <c r="E72" s="7">
        <v>35225</v>
      </c>
      <c r="F72" s="7">
        <v>36000</v>
      </c>
      <c r="G72" s="8">
        <v>0</v>
      </c>
      <c r="H72" s="8">
        <v>47136.86</v>
      </c>
      <c r="I72" s="8">
        <v>47136.86</v>
      </c>
      <c r="J72" s="8">
        <v>48708.09</v>
      </c>
      <c r="K72" s="8">
        <f t="shared" si="1"/>
        <v>142981.81</v>
      </c>
      <c r="L72" s="8"/>
      <c r="S72" s="5" t="s">
        <v>338</v>
      </c>
    </row>
    <row r="73" spans="1:19" x14ac:dyDescent="0.35">
      <c r="A73" s="2" t="s">
        <v>73</v>
      </c>
      <c r="B73" s="1" t="s">
        <v>239</v>
      </c>
      <c r="C73" s="7">
        <v>34127</v>
      </c>
      <c r="D73" s="7">
        <v>34127</v>
      </c>
      <c r="E73" s="7">
        <v>34900</v>
      </c>
      <c r="F73" s="7">
        <v>36000</v>
      </c>
      <c r="G73" s="8">
        <v>0</v>
      </c>
      <c r="H73" s="8">
        <v>0</v>
      </c>
      <c r="I73" s="8">
        <v>52439.199999999997</v>
      </c>
      <c r="J73" s="8">
        <v>74622.41</v>
      </c>
      <c r="K73" s="8">
        <f t="shared" si="1"/>
        <v>127061.61</v>
      </c>
      <c r="L73" s="8"/>
      <c r="S73" s="5" t="s">
        <v>338</v>
      </c>
    </row>
    <row r="74" spans="1:19" x14ac:dyDescent="0.35">
      <c r="A74" s="2" t="s">
        <v>74</v>
      </c>
      <c r="B74" s="1" t="s">
        <v>240</v>
      </c>
      <c r="C74" s="7">
        <v>34000</v>
      </c>
      <c r="D74" s="7">
        <v>35000</v>
      </c>
      <c r="E74" s="7">
        <v>36000</v>
      </c>
      <c r="F74" s="7">
        <v>36000</v>
      </c>
      <c r="G74" s="8">
        <v>591748.4</v>
      </c>
      <c r="H74" s="8">
        <v>298561.25</v>
      </c>
      <c r="I74" s="8">
        <v>298561.25</v>
      </c>
      <c r="J74" s="8">
        <v>0</v>
      </c>
      <c r="K74" s="8">
        <f t="shared" si="1"/>
        <v>1188870.8999999999</v>
      </c>
      <c r="L74" s="8"/>
      <c r="S74" s="5" t="s">
        <v>338</v>
      </c>
    </row>
    <row r="75" spans="1:19" x14ac:dyDescent="0.35">
      <c r="A75" s="2" t="s">
        <v>75</v>
      </c>
      <c r="B75" s="1" t="s">
        <v>241</v>
      </c>
      <c r="C75" s="7">
        <v>33525</v>
      </c>
      <c r="D75" s="7">
        <v>34350</v>
      </c>
      <c r="E75" s="7">
        <v>35175</v>
      </c>
      <c r="F75" s="7">
        <v>36000</v>
      </c>
      <c r="G75" s="8">
        <v>132178.65</v>
      </c>
      <c r="H75" s="8">
        <v>132178.65</v>
      </c>
      <c r="I75" s="8">
        <v>132178.65</v>
      </c>
      <c r="J75" s="8">
        <v>132178.65</v>
      </c>
      <c r="K75" s="8">
        <f t="shared" si="1"/>
        <v>528714.6</v>
      </c>
      <c r="L75" s="8"/>
      <c r="S75" s="5" t="s">
        <v>338</v>
      </c>
    </row>
    <row r="76" spans="1:19" x14ac:dyDescent="0.35">
      <c r="A76" s="2" t="s">
        <v>76</v>
      </c>
      <c r="B76" s="1" t="s">
        <v>242</v>
      </c>
      <c r="C76" s="7">
        <v>32800</v>
      </c>
      <c r="D76" s="7">
        <v>33800</v>
      </c>
      <c r="E76" s="7">
        <v>34900</v>
      </c>
      <c r="F76" s="7">
        <v>36000</v>
      </c>
      <c r="G76" s="8">
        <v>53080.3</v>
      </c>
      <c r="H76" s="8">
        <v>53080.3</v>
      </c>
      <c r="I76" s="8">
        <v>116776.66</v>
      </c>
      <c r="J76" s="8">
        <v>0</v>
      </c>
      <c r="K76" s="8">
        <f t="shared" si="1"/>
        <v>222937.26</v>
      </c>
      <c r="L76" s="8"/>
      <c r="S76" s="5" t="s">
        <v>338</v>
      </c>
    </row>
    <row r="77" spans="1:19" x14ac:dyDescent="0.35">
      <c r="A77" s="2" t="s">
        <v>77</v>
      </c>
      <c r="B77" s="1" t="s">
        <v>243</v>
      </c>
      <c r="C77" s="7">
        <v>32800</v>
      </c>
      <c r="D77" s="7">
        <v>33800</v>
      </c>
      <c r="E77" s="7">
        <v>34900</v>
      </c>
      <c r="F77" s="7">
        <v>36000</v>
      </c>
      <c r="G77" s="8">
        <v>26520.39</v>
      </c>
      <c r="H77" s="8">
        <v>88401.3</v>
      </c>
      <c r="I77" s="8">
        <v>97241.43</v>
      </c>
      <c r="J77" s="8">
        <v>97241.43</v>
      </c>
      <c r="K77" s="8">
        <f t="shared" si="1"/>
        <v>309404.55</v>
      </c>
      <c r="L77" s="8"/>
      <c r="S77" s="5" t="s">
        <v>338</v>
      </c>
    </row>
    <row r="78" spans="1:19" x14ac:dyDescent="0.35">
      <c r="A78" s="2" t="s">
        <v>78</v>
      </c>
      <c r="B78" s="1" t="s">
        <v>244</v>
      </c>
      <c r="C78" s="7">
        <v>32800</v>
      </c>
      <c r="D78" s="7">
        <v>33800</v>
      </c>
      <c r="E78" s="7">
        <v>34900</v>
      </c>
      <c r="F78" s="7">
        <v>36000</v>
      </c>
      <c r="G78" s="8">
        <v>48572.55</v>
      </c>
      <c r="H78" s="8">
        <v>48572.55</v>
      </c>
      <c r="I78" s="8">
        <v>53429.81</v>
      </c>
      <c r="J78" s="8">
        <v>53429.81</v>
      </c>
      <c r="K78" s="8">
        <f t="shared" si="1"/>
        <v>204004.72</v>
      </c>
      <c r="L78" s="8"/>
      <c r="S78" s="5" t="s">
        <v>338</v>
      </c>
    </row>
    <row r="79" spans="1:19" x14ac:dyDescent="0.35">
      <c r="A79" s="2" t="s">
        <v>79</v>
      </c>
      <c r="B79" s="1" t="s">
        <v>245</v>
      </c>
      <c r="C79" s="7">
        <v>33800</v>
      </c>
      <c r="D79" s="7">
        <v>33800</v>
      </c>
      <c r="E79" s="7">
        <v>34900</v>
      </c>
      <c r="F79" s="7">
        <v>36000</v>
      </c>
      <c r="G79" s="8">
        <v>0</v>
      </c>
      <c r="H79" s="8">
        <v>68241.16</v>
      </c>
      <c r="I79" s="8">
        <v>68241.16</v>
      </c>
      <c r="J79" s="8">
        <v>51180.87</v>
      </c>
      <c r="K79" s="8">
        <f t="shared" si="1"/>
        <v>187663.19</v>
      </c>
      <c r="L79" s="8"/>
      <c r="S79" s="5" t="s">
        <v>338</v>
      </c>
    </row>
    <row r="80" spans="1:19" x14ac:dyDescent="0.35">
      <c r="A80" s="2" t="s">
        <v>80</v>
      </c>
      <c r="B80" s="1" t="s">
        <v>246</v>
      </c>
      <c r="C80" s="7">
        <v>34500</v>
      </c>
      <c r="D80" s="7">
        <v>35250</v>
      </c>
      <c r="E80" s="7">
        <v>36000</v>
      </c>
      <c r="F80" s="7">
        <v>36000</v>
      </c>
      <c r="G80" s="8">
        <v>50239.8</v>
      </c>
      <c r="H80" s="8">
        <v>37679.85</v>
      </c>
      <c r="I80" s="8">
        <v>37679.85</v>
      </c>
      <c r="J80" s="8">
        <v>0</v>
      </c>
      <c r="K80" s="8">
        <f t="shared" si="1"/>
        <v>125599.5</v>
      </c>
      <c r="L80" s="8"/>
      <c r="S80" s="5" t="s">
        <v>338</v>
      </c>
    </row>
    <row r="81" spans="1:19" x14ac:dyDescent="0.35">
      <c r="A81" s="2" t="s">
        <v>81</v>
      </c>
      <c r="B81" s="1" t="s">
        <v>247</v>
      </c>
      <c r="C81" s="7">
        <v>32800</v>
      </c>
      <c r="D81" s="7">
        <v>33800</v>
      </c>
      <c r="E81" s="7">
        <v>34900</v>
      </c>
      <c r="F81" s="7">
        <v>36000</v>
      </c>
      <c r="G81" s="8">
        <v>36090.410000000003</v>
      </c>
      <c r="H81" s="8">
        <v>120301.35</v>
      </c>
      <c r="I81" s="8">
        <v>132331.49</v>
      </c>
      <c r="J81" s="8">
        <v>132331.49</v>
      </c>
      <c r="K81" s="8">
        <f t="shared" si="1"/>
        <v>421054.74</v>
      </c>
      <c r="L81" s="8"/>
      <c r="S81" s="5" t="s">
        <v>338</v>
      </c>
    </row>
    <row r="82" spans="1:19" x14ac:dyDescent="0.35">
      <c r="A82" s="2" t="s">
        <v>82</v>
      </c>
      <c r="B82" s="1" t="s">
        <v>248</v>
      </c>
      <c r="C82" s="7">
        <v>32800</v>
      </c>
      <c r="D82" s="7">
        <v>33800</v>
      </c>
      <c r="E82" s="7">
        <v>34900</v>
      </c>
      <c r="F82" s="7">
        <v>36000</v>
      </c>
      <c r="G82" s="8">
        <v>42854.5</v>
      </c>
      <c r="H82" s="8">
        <v>85709</v>
      </c>
      <c r="I82" s="8">
        <v>94279.9</v>
      </c>
      <c r="J82" s="8">
        <v>94279.9</v>
      </c>
      <c r="K82" s="8">
        <f t="shared" si="1"/>
        <v>317123.3</v>
      </c>
      <c r="L82" s="8"/>
      <c r="S82" s="5" t="s">
        <v>338</v>
      </c>
    </row>
    <row r="83" spans="1:19" x14ac:dyDescent="0.35">
      <c r="A83" s="2" t="s">
        <v>83</v>
      </c>
      <c r="B83" s="1" t="s">
        <v>249</v>
      </c>
      <c r="C83" s="7">
        <v>35500</v>
      </c>
      <c r="D83" s="7">
        <v>35500</v>
      </c>
      <c r="E83" s="7">
        <v>35750</v>
      </c>
      <c r="F83" s="7">
        <v>36000</v>
      </c>
      <c r="G83" s="8">
        <v>0</v>
      </c>
      <c r="H83" s="8">
        <v>0</v>
      </c>
      <c r="I83" s="8">
        <v>24928.48</v>
      </c>
      <c r="J83" s="8">
        <v>24928.48</v>
      </c>
      <c r="K83" s="8">
        <f t="shared" si="1"/>
        <v>49856.959999999999</v>
      </c>
      <c r="L83" s="8"/>
    </row>
    <row r="84" spans="1:19" x14ac:dyDescent="0.35">
      <c r="A84" s="2" t="s">
        <v>84</v>
      </c>
      <c r="B84" s="1" t="s">
        <v>250</v>
      </c>
      <c r="C84" s="7">
        <v>36000</v>
      </c>
      <c r="D84" s="7">
        <v>36000</v>
      </c>
      <c r="E84" s="7">
        <v>36000</v>
      </c>
      <c r="F84" s="7">
        <v>36000</v>
      </c>
      <c r="G84" s="8">
        <v>958989.63</v>
      </c>
      <c r="H84" s="8">
        <v>0</v>
      </c>
      <c r="I84" s="8">
        <v>0</v>
      </c>
      <c r="J84" s="8">
        <v>0</v>
      </c>
      <c r="K84" s="8">
        <f t="shared" si="1"/>
        <v>958989.63</v>
      </c>
      <c r="L84" s="8"/>
      <c r="S84" s="5" t="s">
        <v>338</v>
      </c>
    </row>
    <row r="85" spans="1:19" x14ac:dyDescent="0.35">
      <c r="A85" s="2" t="s">
        <v>85</v>
      </c>
      <c r="B85" s="1" t="s">
        <v>251</v>
      </c>
      <c r="C85" s="7">
        <v>32800</v>
      </c>
      <c r="D85" s="7">
        <v>33800</v>
      </c>
      <c r="E85" s="7">
        <v>34900</v>
      </c>
      <c r="F85" s="7">
        <v>36000</v>
      </c>
      <c r="G85" s="8">
        <v>68356.11</v>
      </c>
      <c r="H85" s="8">
        <v>68493.100000000006</v>
      </c>
      <c r="I85" s="8">
        <v>75342.41</v>
      </c>
      <c r="J85" s="8">
        <v>75342.41</v>
      </c>
      <c r="K85" s="8">
        <f t="shared" si="1"/>
        <v>287534.03000000003</v>
      </c>
      <c r="L85" s="8"/>
      <c r="S85" s="5" t="s">
        <v>338</v>
      </c>
    </row>
    <row r="86" spans="1:19" x14ac:dyDescent="0.35">
      <c r="A86" s="2" t="s">
        <v>86</v>
      </c>
      <c r="B86" s="1" t="s">
        <v>252</v>
      </c>
      <c r="C86" s="7">
        <v>34500</v>
      </c>
      <c r="D86" s="7">
        <v>35500</v>
      </c>
      <c r="E86" s="7">
        <v>36000</v>
      </c>
      <c r="F86" s="7">
        <v>36000</v>
      </c>
      <c r="G86" s="8">
        <v>73062.600000000006</v>
      </c>
      <c r="H86" s="8">
        <v>73062.600000000006</v>
      </c>
      <c r="I86" s="8">
        <v>36531.300000000003</v>
      </c>
      <c r="J86" s="8">
        <v>0</v>
      </c>
      <c r="K86" s="8">
        <f t="shared" si="1"/>
        <v>182656.5</v>
      </c>
      <c r="L86" s="8"/>
      <c r="S86" s="5" t="s">
        <v>338</v>
      </c>
    </row>
    <row r="87" spans="1:19" x14ac:dyDescent="0.35">
      <c r="A87" s="2" t="s">
        <v>87</v>
      </c>
      <c r="B87" s="1" t="s">
        <v>253</v>
      </c>
      <c r="C87" s="7">
        <v>32800</v>
      </c>
      <c r="D87" s="7">
        <v>33800</v>
      </c>
      <c r="E87" s="7">
        <v>34900</v>
      </c>
      <c r="F87" s="7">
        <v>36000</v>
      </c>
      <c r="G87" s="8">
        <v>70076.37</v>
      </c>
      <c r="H87" s="8">
        <v>100109.1</v>
      </c>
      <c r="I87" s="8">
        <v>110120.01</v>
      </c>
      <c r="J87" s="8">
        <v>110120.01</v>
      </c>
      <c r="K87" s="8">
        <f t="shared" si="1"/>
        <v>390425.49</v>
      </c>
      <c r="L87" s="8"/>
      <c r="S87" s="5" t="s">
        <v>338</v>
      </c>
    </row>
    <row r="88" spans="1:19" x14ac:dyDescent="0.35">
      <c r="A88" s="2" t="s">
        <v>88</v>
      </c>
      <c r="B88" s="1" t="s">
        <v>254</v>
      </c>
      <c r="C88" s="7">
        <v>32800</v>
      </c>
      <c r="D88" s="7">
        <v>33800</v>
      </c>
      <c r="E88" s="7">
        <v>34900</v>
      </c>
      <c r="F88" s="7">
        <v>36000</v>
      </c>
      <c r="G88" s="8">
        <v>18952.189999999999</v>
      </c>
      <c r="H88" s="8">
        <v>65578.5</v>
      </c>
      <c r="I88" s="8">
        <v>72136.350000000006</v>
      </c>
      <c r="J88" s="8">
        <v>72136.350000000006</v>
      </c>
      <c r="K88" s="8">
        <f t="shared" si="1"/>
        <v>228803.39</v>
      </c>
      <c r="L88" s="8"/>
      <c r="S88" s="5" t="s">
        <v>338</v>
      </c>
    </row>
    <row r="89" spans="1:19" x14ac:dyDescent="0.35">
      <c r="A89" s="2" t="s">
        <v>89</v>
      </c>
      <c r="B89" s="1" t="s">
        <v>255</v>
      </c>
      <c r="C89" s="7">
        <v>32800</v>
      </c>
      <c r="D89" s="7">
        <v>33800</v>
      </c>
      <c r="E89" s="7">
        <v>34900</v>
      </c>
      <c r="F89" s="7">
        <v>36000</v>
      </c>
      <c r="G89" s="8">
        <v>14571.77</v>
      </c>
      <c r="H89" s="8">
        <v>48572.55</v>
      </c>
      <c r="I89" s="8">
        <v>53429.81</v>
      </c>
      <c r="J89" s="8">
        <v>53429.81</v>
      </c>
      <c r="K89" s="8">
        <f t="shared" si="1"/>
        <v>170003.94</v>
      </c>
      <c r="L89" s="8"/>
      <c r="S89" s="5" t="s">
        <v>338</v>
      </c>
    </row>
    <row r="90" spans="1:19" x14ac:dyDescent="0.35">
      <c r="A90" s="2" t="s">
        <v>90</v>
      </c>
      <c r="B90" s="1" t="s">
        <v>256</v>
      </c>
      <c r="C90" s="7">
        <v>32800</v>
      </c>
      <c r="D90" s="7">
        <v>33800</v>
      </c>
      <c r="E90" s="7">
        <v>34900</v>
      </c>
      <c r="F90" s="7">
        <v>36000</v>
      </c>
      <c r="G90" s="8">
        <v>95737.2</v>
      </c>
      <c r="H90" s="8">
        <v>95737.2</v>
      </c>
      <c r="I90" s="8">
        <v>105310.92</v>
      </c>
      <c r="J90" s="8">
        <v>105310.92</v>
      </c>
      <c r="K90" s="8">
        <f>SUM(G90:J90)</f>
        <v>402096.24</v>
      </c>
      <c r="L90" s="8"/>
      <c r="S90" s="5" t="s">
        <v>338</v>
      </c>
    </row>
    <row r="91" spans="1:19" x14ac:dyDescent="0.35">
      <c r="A91" s="2" t="s">
        <v>91</v>
      </c>
      <c r="B91" s="1" t="s">
        <v>257</v>
      </c>
      <c r="C91" s="7">
        <v>32800</v>
      </c>
      <c r="D91" s="7">
        <v>33800</v>
      </c>
      <c r="E91" s="7">
        <v>34900</v>
      </c>
      <c r="F91" s="7">
        <v>36000</v>
      </c>
      <c r="G91" s="8">
        <v>11058.68</v>
      </c>
      <c r="H91" s="8">
        <v>78990.600000000006</v>
      </c>
      <c r="I91" s="8">
        <v>86889.66</v>
      </c>
      <c r="J91" s="8">
        <v>86889.66</v>
      </c>
      <c r="K91" s="8">
        <f t="shared" si="1"/>
        <v>263828.59999999998</v>
      </c>
      <c r="L91" s="8"/>
    </row>
    <row r="92" spans="1:19" x14ac:dyDescent="0.35">
      <c r="A92" s="2" t="s">
        <v>92</v>
      </c>
      <c r="B92" s="1" t="s">
        <v>258</v>
      </c>
      <c r="C92" s="7">
        <v>32800</v>
      </c>
      <c r="D92" s="7">
        <v>33800</v>
      </c>
      <c r="E92" s="7">
        <v>34900</v>
      </c>
      <c r="F92" s="7">
        <v>36000</v>
      </c>
      <c r="G92" s="8">
        <v>114233.15</v>
      </c>
      <c r="H92" s="8">
        <v>145334.79999999999</v>
      </c>
      <c r="I92" s="8">
        <v>159868.28</v>
      </c>
      <c r="J92" s="8">
        <v>159868.28</v>
      </c>
      <c r="K92" s="8">
        <f t="shared" si="1"/>
        <v>579304.51</v>
      </c>
      <c r="L92" s="8"/>
      <c r="S92" s="5" t="s">
        <v>338</v>
      </c>
    </row>
    <row r="93" spans="1:19" x14ac:dyDescent="0.35">
      <c r="A93" s="2" t="s">
        <v>93</v>
      </c>
      <c r="B93" s="1" t="s">
        <v>259</v>
      </c>
      <c r="C93" s="7">
        <v>32800</v>
      </c>
      <c r="D93" s="7">
        <v>33800</v>
      </c>
      <c r="E93" s="7">
        <v>34900</v>
      </c>
      <c r="F93" s="7">
        <v>36000</v>
      </c>
      <c r="G93" s="8">
        <v>84919.84</v>
      </c>
      <c r="H93" s="8">
        <v>154399.70000000001</v>
      </c>
      <c r="I93" s="8">
        <v>169839.67</v>
      </c>
      <c r="J93" s="8">
        <v>169839.67</v>
      </c>
      <c r="K93" s="8">
        <f t="shared" si="1"/>
        <v>578998.88</v>
      </c>
      <c r="L93" s="8"/>
      <c r="S93" s="5" t="s">
        <v>338</v>
      </c>
    </row>
    <row r="94" spans="1:19" x14ac:dyDescent="0.35">
      <c r="A94" s="2" t="s">
        <v>94</v>
      </c>
      <c r="B94" s="1" t="s">
        <v>260</v>
      </c>
      <c r="C94" s="7">
        <v>32800</v>
      </c>
      <c r="D94" s="7">
        <v>33800</v>
      </c>
      <c r="E94" s="7">
        <v>34900</v>
      </c>
      <c r="F94" s="7">
        <v>36000</v>
      </c>
      <c r="G94" s="8">
        <v>50473.22</v>
      </c>
      <c r="H94" s="8">
        <v>52796.25</v>
      </c>
      <c r="I94" s="8">
        <v>58075.88</v>
      </c>
      <c r="J94" s="8">
        <v>58075.88</v>
      </c>
      <c r="K94" s="8">
        <f t="shared" si="1"/>
        <v>219421.23</v>
      </c>
      <c r="L94" s="8"/>
      <c r="S94" s="5" t="s">
        <v>338</v>
      </c>
    </row>
    <row r="95" spans="1:19" x14ac:dyDescent="0.35">
      <c r="A95" s="2" t="s">
        <v>95</v>
      </c>
      <c r="B95" s="15" t="s">
        <v>261</v>
      </c>
      <c r="C95" s="7">
        <v>33975</v>
      </c>
      <c r="D95" s="7">
        <v>33975</v>
      </c>
      <c r="E95" s="7">
        <v>34900</v>
      </c>
      <c r="F95" s="7">
        <v>36000</v>
      </c>
      <c r="G95" s="8">
        <v>24206</v>
      </c>
      <c r="H95" s="8">
        <v>45000</v>
      </c>
      <c r="I95" s="8">
        <v>85351</v>
      </c>
      <c r="J95" s="8">
        <v>85351.94</v>
      </c>
      <c r="K95" s="8">
        <f t="shared" si="1"/>
        <v>239908.94</v>
      </c>
      <c r="L95" s="8"/>
      <c r="S95" s="5" t="s">
        <v>338</v>
      </c>
    </row>
    <row r="96" spans="1:19" x14ac:dyDescent="0.35">
      <c r="A96" s="2" t="s">
        <v>96</v>
      </c>
      <c r="B96" s="1" t="s">
        <v>262</v>
      </c>
      <c r="C96" s="7">
        <v>32800</v>
      </c>
      <c r="D96" s="7">
        <v>33800</v>
      </c>
      <c r="E96" s="7">
        <v>34900</v>
      </c>
      <c r="F96" s="7">
        <v>36000</v>
      </c>
      <c r="G96" s="8">
        <v>42568.62</v>
      </c>
      <c r="H96" s="8">
        <v>61515.35</v>
      </c>
      <c r="I96" s="8">
        <v>67666.89</v>
      </c>
      <c r="J96" s="8">
        <v>67666.89</v>
      </c>
      <c r="K96" s="8">
        <f t="shared" ref="K96:K131" si="2">SUM(G96:J96)</f>
        <v>239417.75</v>
      </c>
      <c r="L96" s="8"/>
      <c r="S96" s="5" t="s">
        <v>338</v>
      </c>
    </row>
    <row r="97" spans="1:19" x14ac:dyDescent="0.35">
      <c r="A97" s="2" t="s">
        <v>97</v>
      </c>
      <c r="B97" s="15" t="s">
        <v>263</v>
      </c>
      <c r="C97" s="7">
        <v>33700</v>
      </c>
      <c r="D97" s="7">
        <v>33800</v>
      </c>
      <c r="E97" s="7">
        <v>34900</v>
      </c>
      <c r="F97" s="7">
        <v>36000</v>
      </c>
      <c r="G97" s="8">
        <v>43348.6</v>
      </c>
      <c r="H97" s="8">
        <v>55451.4</v>
      </c>
      <c r="I97" s="8">
        <v>84742.61</v>
      </c>
      <c r="J97" s="8">
        <v>84742.62</v>
      </c>
      <c r="K97" s="8">
        <f t="shared" si="2"/>
        <v>268285.23</v>
      </c>
      <c r="L97" s="8"/>
      <c r="S97" s="5" t="s">
        <v>338</v>
      </c>
    </row>
    <row r="98" spans="1:19" x14ac:dyDescent="0.35">
      <c r="A98" s="2" t="s">
        <v>98</v>
      </c>
      <c r="B98" s="1" t="s">
        <v>264</v>
      </c>
      <c r="C98" s="7">
        <v>33000</v>
      </c>
      <c r="D98" s="7">
        <v>33800</v>
      </c>
      <c r="E98" s="7">
        <v>34900</v>
      </c>
      <c r="F98" s="7">
        <v>36000</v>
      </c>
      <c r="G98" s="8">
        <v>15720.93</v>
      </c>
      <c r="H98" s="8">
        <v>35933.56</v>
      </c>
      <c r="I98" s="8">
        <v>49408.65</v>
      </c>
      <c r="J98" s="8">
        <v>49408.65</v>
      </c>
      <c r="K98" s="8">
        <f t="shared" si="2"/>
        <v>150471.79</v>
      </c>
      <c r="L98" s="8"/>
      <c r="S98" s="5" t="s">
        <v>338</v>
      </c>
    </row>
    <row r="99" spans="1:19" x14ac:dyDescent="0.35">
      <c r="A99" s="2" t="s">
        <v>99</v>
      </c>
      <c r="B99" s="1" t="s">
        <v>265</v>
      </c>
      <c r="C99" s="7">
        <v>36700</v>
      </c>
      <c r="D99" s="7">
        <v>37700</v>
      </c>
      <c r="E99" s="7">
        <v>38700</v>
      </c>
      <c r="F99" s="7">
        <v>39700</v>
      </c>
      <c r="G99" s="8">
        <v>329782.05</v>
      </c>
      <c r="H99" s="8">
        <v>0</v>
      </c>
      <c r="I99" s="8">
        <v>0</v>
      </c>
      <c r="J99" s="8">
        <v>0</v>
      </c>
      <c r="K99" s="8">
        <f t="shared" si="2"/>
        <v>329782.05</v>
      </c>
      <c r="L99" s="8"/>
      <c r="S99" s="5" t="s">
        <v>338</v>
      </c>
    </row>
    <row r="100" spans="1:19" x14ac:dyDescent="0.35">
      <c r="A100" s="2" t="s">
        <v>100</v>
      </c>
      <c r="B100" s="1" t="s">
        <v>266</v>
      </c>
      <c r="C100" s="7">
        <v>34000</v>
      </c>
      <c r="D100" s="7">
        <v>35000</v>
      </c>
      <c r="E100" s="7">
        <v>35500</v>
      </c>
      <c r="F100" s="7">
        <v>36000</v>
      </c>
      <c r="G100" s="8">
        <v>81868.149999999994</v>
      </c>
      <c r="H100" s="8">
        <v>81868.149999999994</v>
      </c>
      <c r="I100" s="8">
        <v>40934.080000000002</v>
      </c>
      <c r="J100" s="8">
        <v>40934.080000000002</v>
      </c>
      <c r="K100" s="8">
        <f t="shared" si="2"/>
        <v>245604.46000000002</v>
      </c>
      <c r="L100" s="8"/>
      <c r="S100" s="5" t="s">
        <v>338</v>
      </c>
    </row>
    <row r="101" spans="1:19" x14ac:dyDescent="0.35">
      <c r="A101" s="2" t="s">
        <v>101</v>
      </c>
      <c r="B101" s="1" t="s">
        <v>267</v>
      </c>
      <c r="C101" s="7">
        <v>32800</v>
      </c>
      <c r="D101" s="7">
        <v>33800</v>
      </c>
      <c r="E101" s="7">
        <v>34900</v>
      </c>
      <c r="F101" s="7">
        <v>36000</v>
      </c>
      <c r="G101" s="8">
        <v>22611.62</v>
      </c>
      <c r="H101" s="8">
        <v>75372.05</v>
      </c>
      <c r="I101" s="8">
        <v>82909.259999999995</v>
      </c>
      <c r="J101" s="8">
        <v>82909.259999999995</v>
      </c>
      <c r="K101" s="8">
        <f t="shared" si="2"/>
        <v>263802.19</v>
      </c>
      <c r="L101" s="8"/>
      <c r="S101" s="5" t="s">
        <v>338</v>
      </c>
    </row>
    <row r="102" spans="1:19" x14ac:dyDescent="0.35">
      <c r="A102" s="2" t="s">
        <v>102</v>
      </c>
      <c r="B102" s="1" t="s">
        <v>268</v>
      </c>
      <c r="C102" s="7">
        <v>32800</v>
      </c>
      <c r="D102" s="7">
        <v>33800</v>
      </c>
      <c r="E102" s="7">
        <v>34900</v>
      </c>
      <c r="F102" s="7">
        <v>36000</v>
      </c>
      <c r="G102" s="8">
        <v>42051.75</v>
      </c>
      <c r="H102" s="8">
        <v>84103.5</v>
      </c>
      <c r="I102" s="8">
        <v>92513.85</v>
      </c>
      <c r="J102" s="8">
        <v>92513.85</v>
      </c>
      <c r="K102" s="8">
        <f t="shared" si="2"/>
        <v>311182.95</v>
      </c>
      <c r="L102" s="8"/>
      <c r="S102" s="5" t="s">
        <v>338</v>
      </c>
    </row>
    <row r="103" spans="1:19" x14ac:dyDescent="0.35">
      <c r="A103" s="2" t="s">
        <v>103</v>
      </c>
      <c r="B103" s="1" t="s">
        <v>269</v>
      </c>
      <c r="C103" s="7">
        <v>32800</v>
      </c>
      <c r="D103" s="7">
        <v>33800</v>
      </c>
      <c r="E103" s="7">
        <v>34900</v>
      </c>
      <c r="F103" s="7">
        <v>36000</v>
      </c>
      <c r="G103" s="8">
        <v>51117.89</v>
      </c>
      <c r="H103" s="8">
        <v>73025.55</v>
      </c>
      <c r="I103" s="8">
        <v>80328.11</v>
      </c>
      <c r="J103" s="8">
        <v>80328.11</v>
      </c>
      <c r="K103" s="8">
        <f t="shared" si="2"/>
        <v>284799.65999999997</v>
      </c>
      <c r="L103" s="8"/>
      <c r="S103" s="5" t="s">
        <v>338</v>
      </c>
    </row>
    <row r="104" spans="1:19" x14ac:dyDescent="0.35">
      <c r="A104" s="2" t="s">
        <v>104</v>
      </c>
      <c r="B104" s="1" t="s">
        <v>270</v>
      </c>
      <c r="C104" s="7">
        <v>35000</v>
      </c>
      <c r="D104" s="7">
        <v>36000</v>
      </c>
      <c r="E104" s="7">
        <v>36000</v>
      </c>
      <c r="F104" s="7">
        <v>36000</v>
      </c>
      <c r="G104" s="8">
        <v>134782.03</v>
      </c>
      <c r="H104" s="8">
        <v>110026.15</v>
      </c>
      <c r="I104" s="8">
        <v>0</v>
      </c>
      <c r="J104" s="8">
        <v>0</v>
      </c>
      <c r="K104" s="8">
        <f t="shared" si="2"/>
        <v>244808.18</v>
      </c>
      <c r="L104" s="8"/>
      <c r="S104" s="5" t="s">
        <v>338</v>
      </c>
    </row>
    <row r="105" spans="1:19" x14ac:dyDescent="0.35">
      <c r="A105" s="2" t="s">
        <v>105</v>
      </c>
      <c r="B105" s="1" t="s">
        <v>271</v>
      </c>
      <c r="C105" s="7">
        <v>35500</v>
      </c>
      <c r="D105" s="7">
        <v>35500</v>
      </c>
      <c r="E105" s="7">
        <v>35500</v>
      </c>
      <c r="F105" s="7">
        <v>36000</v>
      </c>
      <c r="G105" s="8">
        <v>0</v>
      </c>
      <c r="H105" s="8">
        <v>0</v>
      </c>
      <c r="I105" s="8">
        <v>0</v>
      </c>
      <c r="J105" s="8">
        <v>51351.3</v>
      </c>
      <c r="K105" s="8">
        <f t="shared" si="2"/>
        <v>51351.3</v>
      </c>
      <c r="L105" s="8"/>
      <c r="S105" s="5" t="s">
        <v>338</v>
      </c>
    </row>
    <row r="106" spans="1:19" x14ac:dyDescent="0.35">
      <c r="A106" s="2" t="s">
        <v>106</v>
      </c>
      <c r="B106" s="1" t="s">
        <v>272</v>
      </c>
      <c r="C106" s="7">
        <v>34500</v>
      </c>
      <c r="D106" s="7">
        <v>35000</v>
      </c>
      <c r="E106" s="7">
        <v>35500</v>
      </c>
      <c r="F106" s="7">
        <v>36000</v>
      </c>
      <c r="G106" s="8">
        <v>27707.23</v>
      </c>
      <c r="H106" s="8">
        <v>27707.23</v>
      </c>
      <c r="I106" s="8">
        <v>27707.23</v>
      </c>
      <c r="J106" s="8">
        <v>27707.23</v>
      </c>
      <c r="K106" s="8">
        <f t="shared" si="2"/>
        <v>110828.92</v>
      </c>
      <c r="L106" s="8"/>
      <c r="S106" s="5" t="s">
        <v>338</v>
      </c>
    </row>
    <row r="107" spans="1:19" x14ac:dyDescent="0.35">
      <c r="A107" s="2" t="s">
        <v>107</v>
      </c>
      <c r="B107" s="1" t="s">
        <v>273</v>
      </c>
      <c r="C107" s="7">
        <v>35000</v>
      </c>
      <c r="D107" s="7">
        <v>35000</v>
      </c>
      <c r="E107" s="7">
        <v>35000</v>
      </c>
      <c r="F107" s="7">
        <v>36000</v>
      </c>
      <c r="G107" s="8">
        <v>0</v>
      </c>
      <c r="H107" s="8">
        <v>0</v>
      </c>
      <c r="I107" s="8">
        <v>0</v>
      </c>
      <c r="J107" s="8">
        <v>260659.1</v>
      </c>
      <c r="K107" s="8">
        <f t="shared" si="2"/>
        <v>260659.1</v>
      </c>
      <c r="L107" s="8"/>
      <c r="S107" s="5" t="s">
        <v>338</v>
      </c>
    </row>
    <row r="108" spans="1:19" x14ac:dyDescent="0.35">
      <c r="A108" s="2" t="s">
        <v>108</v>
      </c>
      <c r="B108" s="1" t="s">
        <v>274</v>
      </c>
      <c r="C108" s="7">
        <v>34950</v>
      </c>
      <c r="D108" s="7">
        <v>35300</v>
      </c>
      <c r="E108" s="7">
        <v>35650</v>
      </c>
      <c r="F108" s="7">
        <v>36000</v>
      </c>
      <c r="G108" s="8">
        <v>39347.72</v>
      </c>
      <c r="H108" s="8">
        <v>39347.72</v>
      </c>
      <c r="I108" s="8">
        <v>39347.72</v>
      </c>
      <c r="J108" s="8">
        <v>39347.72</v>
      </c>
      <c r="K108" s="8">
        <f t="shared" si="2"/>
        <v>157390.88</v>
      </c>
      <c r="L108" s="8"/>
      <c r="S108" s="5" t="s">
        <v>338</v>
      </c>
    </row>
    <row r="109" spans="1:19" x14ac:dyDescent="0.35">
      <c r="A109" s="2" t="s">
        <v>109</v>
      </c>
      <c r="B109" s="1" t="s">
        <v>275</v>
      </c>
      <c r="C109" s="7">
        <v>34514</v>
      </c>
      <c r="D109" s="7">
        <v>34514</v>
      </c>
      <c r="E109" s="7">
        <v>34900</v>
      </c>
      <c r="F109" s="7">
        <v>36000</v>
      </c>
      <c r="G109" s="8">
        <v>51913.23</v>
      </c>
      <c r="H109" s="8">
        <v>0</v>
      </c>
      <c r="I109" s="8">
        <v>40077.01</v>
      </c>
      <c r="J109" s="8">
        <v>114209.1</v>
      </c>
      <c r="K109" s="8">
        <f t="shared" si="2"/>
        <v>206199.34000000003</v>
      </c>
      <c r="L109" s="8"/>
      <c r="S109" s="5" t="s">
        <v>338</v>
      </c>
    </row>
    <row r="110" spans="1:19" s="10" customFormat="1" x14ac:dyDescent="0.35">
      <c r="A110" s="10" t="s">
        <v>110</v>
      </c>
      <c r="B110" s="1" t="s">
        <v>276</v>
      </c>
      <c r="C110" s="11">
        <v>32250</v>
      </c>
      <c r="D110" s="11">
        <v>35750</v>
      </c>
      <c r="E110" s="11">
        <v>36250</v>
      </c>
      <c r="F110" s="11">
        <v>36750</v>
      </c>
      <c r="G110" s="12">
        <v>83900</v>
      </c>
      <c r="H110" s="12">
        <v>83921.06</v>
      </c>
      <c r="I110" s="12">
        <v>0</v>
      </c>
      <c r="J110" s="12">
        <v>0</v>
      </c>
      <c r="K110" s="12">
        <f t="shared" si="2"/>
        <v>167821.06</v>
      </c>
      <c r="L110" s="12"/>
      <c r="S110" s="14" t="s">
        <v>338</v>
      </c>
    </row>
    <row r="111" spans="1:19" x14ac:dyDescent="0.35">
      <c r="A111" s="2" t="s">
        <v>111</v>
      </c>
      <c r="B111" s="1" t="s">
        <v>277</v>
      </c>
      <c r="C111" s="7">
        <v>32800</v>
      </c>
      <c r="D111" s="7">
        <v>33800</v>
      </c>
      <c r="E111" s="7">
        <v>34900</v>
      </c>
      <c r="F111" s="7">
        <v>36000</v>
      </c>
      <c r="G111" s="8">
        <v>67986.75</v>
      </c>
      <c r="H111" s="8">
        <v>67986.75</v>
      </c>
      <c r="I111" s="8">
        <v>74785.429999999993</v>
      </c>
      <c r="J111" s="8">
        <v>74785.429999999993</v>
      </c>
      <c r="K111" s="8">
        <f t="shared" si="2"/>
        <v>285544.36</v>
      </c>
      <c r="L111" s="8"/>
      <c r="S111" s="5" t="s">
        <v>338</v>
      </c>
    </row>
    <row r="112" spans="1:19" x14ac:dyDescent="0.35">
      <c r="A112" s="2" t="s">
        <v>112</v>
      </c>
      <c r="B112" s="1" t="s">
        <v>278</v>
      </c>
      <c r="C112" s="7">
        <v>32800</v>
      </c>
      <c r="D112" s="7">
        <v>33800</v>
      </c>
      <c r="E112" s="7">
        <v>34900</v>
      </c>
      <c r="F112" s="7">
        <v>36000</v>
      </c>
      <c r="G112" s="8">
        <v>64553.45</v>
      </c>
      <c r="H112" s="8">
        <v>64553.45</v>
      </c>
      <c r="I112" s="8">
        <v>71008.800000000003</v>
      </c>
      <c r="J112" s="8">
        <v>71008.800000000003</v>
      </c>
      <c r="K112" s="8">
        <f t="shared" si="2"/>
        <v>271124.5</v>
      </c>
      <c r="L112" s="8"/>
      <c r="S112" s="5" t="s">
        <v>338</v>
      </c>
    </row>
    <row r="113" spans="1:19" x14ac:dyDescent="0.35">
      <c r="A113" s="2" t="s">
        <v>113</v>
      </c>
      <c r="B113" s="1" t="s">
        <v>279</v>
      </c>
      <c r="C113" s="7">
        <v>32800</v>
      </c>
      <c r="D113" s="7">
        <v>33800</v>
      </c>
      <c r="E113" s="7">
        <v>34900</v>
      </c>
      <c r="F113" s="7">
        <v>36000</v>
      </c>
      <c r="G113" s="8">
        <v>73408.399999999994</v>
      </c>
      <c r="H113" s="8">
        <v>73408.399999999994</v>
      </c>
      <c r="I113" s="8">
        <v>161498.48000000001</v>
      </c>
      <c r="J113" s="8">
        <v>0</v>
      </c>
      <c r="K113" s="8">
        <f t="shared" si="2"/>
        <v>308315.28000000003</v>
      </c>
      <c r="L113" s="8"/>
      <c r="S113" s="5" t="s">
        <v>338</v>
      </c>
    </row>
    <row r="114" spans="1:19" x14ac:dyDescent="0.35">
      <c r="A114" s="2" t="s">
        <v>114</v>
      </c>
      <c r="B114" s="1" t="s">
        <v>280</v>
      </c>
      <c r="C114" s="7">
        <v>33250</v>
      </c>
      <c r="D114" s="7">
        <v>34000</v>
      </c>
      <c r="E114" s="7">
        <v>35000</v>
      </c>
      <c r="F114" s="7">
        <v>36100</v>
      </c>
      <c r="G114" s="8">
        <v>43691.21</v>
      </c>
      <c r="H114" s="8">
        <v>43691.21</v>
      </c>
      <c r="I114" s="8">
        <v>58254.95</v>
      </c>
      <c r="J114" s="8">
        <v>58254.95</v>
      </c>
      <c r="K114" s="8">
        <f t="shared" si="2"/>
        <v>203892.32</v>
      </c>
      <c r="L114" s="8"/>
      <c r="S114" s="5" t="s">
        <v>338</v>
      </c>
    </row>
    <row r="115" spans="1:19" x14ac:dyDescent="0.35">
      <c r="A115" s="2" t="s">
        <v>115</v>
      </c>
      <c r="B115" s="1" t="s">
        <v>281</v>
      </c>
      <c r="C115" s="7">
        <v>32800</v>
      </c>
      <c r="D115" s="7">
        <v>33800</v>
      </c>
      <c r="E115" s="7">
        <v>34900</v>
      </c>
      <c r="F115" s="7">
        <v>36000</v>
      </c>
      <c r="G115" s="8">
        <v>26956.959999999999</v>
      </c>
      <c r="H115" s="8">
        <v>107827.85</v>
      </c>
      <c r="I115" s="8">
        <v>118610.64</v>
      </c>
      <c r="J115" s="8">
        <v>118610.64</v>
      </c>
      <c r="K115" s="8">
        <f t="shared" si="2"/>
        <v>372006.09</v>
      </c>
      <c r="L115" s="8"/>
      <c r="S115" s="5" t="s">
        <v>338</v>
      </c>
    </row>
    <row r="116" spans="1:19" x14ac:dyDescent="0.35">
      <c r="A116" s="2" t="s">
        <v>116</v>
      </c>
      <c r="B116" s="1" t="s">
        <v>282</v>
      </c>
      <c r="C116" s="7">
        <v>32800</v>
      </c>
      <c r="D116" s="7">
        <v>33800</v>
      </c>
      <c r="E116" s="7">
        <v>34900</v>
      </c>
      <c r="F116" s="7">
        <v>36000</v>
      </c>
      <c r="G116" s="8">
        <v>31188.69</v>
      </c>
      <c r="H116" s="8">
        <v>41584.92</v>
      </c>
      <c r="I116" s="8">
        <v>57179.27</v>
      </c>
      <c r="J116" s="8">
        <v>25990.570000000007</v>
      </c>
      <c r="K116" s="8">
        <f t="shared" si="2"/>
        <v>155943.45000000001</v>
      </c>
      <c r="L116" s="8"/>
      <c r="S116" s="5" t="s">
        <v>338</v>
      </c>
    </row>
    <row r="117" spans="1:19" x14ac:dyDescent="0.35">
      <c r="A117" s="2" t="s">
        <v>117</v>
      </c>
      <c r="B117" s="1" t="s">
        <v>283</v>
      </c>
      <c r="C117" s="7">
        <v>32800</v>
      </c>
      <c r="D117" s="7">
        <v>33800</v>
      </c>
      <c r="E117" s="7">
        <v>34900</v>
      </c>
      <c r="F117" s="7">
        <v>36000</v>
      </c>
      <c r="G117" s="8">
        <v>108408.3</v>
      </c>
      <c r="H117" s="8">
        <v>108408.3</v>
      </c>
      <c r="I117" s="8">
        <v>119249.13</v>
      </c>
      <c r="J117" s="8">
        <v>119249.13</v>
      </c>
      <c r="K117" s="8">
        <f t="shared" si="2"/>
        <v>455314.86</v>
      </c>
      <c r="L117" s="8"/>
      <c r="S117" s="5" t="s">
        <v>338</v>
      </c>
    </row>
    <row r="118" spans="1:19" x14ac:dyDescent="0.35">
      <c r="A118" s="2" t="s">
        <v>118</v>
      </c>
      <c r="B118" s="1" t="s">
        <v>284</v>
      </c>
      <c r="C118" s="7">
        <v>32800</v>
      </c>
      <c r="D118" s="7">
        <v>33800</v>
      </c>
      <c r="E118" s="7">
        <v>34900</v>
      </c>
      <c r="F118" s="7">
        <v>36000</v>
      </c>
      <c r="G118" s="8">
        <v>41249</v>
      </c>
      <c r="H118" s="8">
        <v>41249</v>
      </c>
      <c r="I118" s="8">
        <v>45373.9</v>
      </c>
      <c r="J118" s="8">
        <v>45373.9</v>
      </c>
      <c r="K118" s="8">
        <f t="shared" si="2"/>
        <v>173245.8</v>
      </c>
      <c r="L118" s="8"/>
      <c r="S118" s="5" t="s">
        <v>338</v>
      </c>
    </row>
    <row r="119" spans="1:19" x14ac:dyDescent="0.35">
      <c r="A119" s="2" t="s">
        <v>119</v>
      </c>
      <c r="B119" s="1" t="s">
        <v>285</v>
      </c>
      <c r="C119" s="7">
        <v>33100</v>
      </c>
      <c r="D119" s="7">
        <v>34000</v>
      </c>
      <c r="E119" s="7">
        <v>35000</v>
      </c>
      <c r="F119" s="7">
        <v>36000</v>
      </c>
      <c r="G119" s="8">
        <v>56551.27</v>
      </c>
      <c r="H119" s="8">
        <v>48472.52</v>
      </c>
      <c r="I119" s="8">
        <v>53858.35</v>
      </c>
      <c r="J119" s="8">
        <v>53858.35</v>
      </c>
      <c r="K119" s="8">
        <f t="shared" si="2"/>
        <v>212740.49</v>
      </c>
      <c r="L119" s="8"/>
      <c r="S119" s="5" t="s">
        <v>338</v>
      </c>
    </row>
    <row r="120" spans="1:19" x14ac:dyDescent="0.35">
      <c r="A120" s="2" t="s">
        <v>120</v>
      </c>
      <c r="B120" s="1" t="s">
        <v>286</v>
      </c>
      <c r="C120" s="7">
        <v>34622</v>
      </c>
      <c r="D120" s="7">
        <v>35222</v>
      </c>
      <c r="E120" s="7">
        <v>35822</v>
      </c>
      <c r="F120" s="7">
        <v>36000</v>
      </c>
      <c r="G120" s="8">
        <v>150645.29999999999</v>
      </c>
      <c r="H120" s="8">
        <v>150645.29999999999</v>
      </c>
      <c r="I120" s="8">
        <v>150645.29999999999</v>
      </c>
      <c r="J120" s="8">
        <v>44691.44</v>
      </c>
      <c r="K120" s="8">
        <f t="shared" si="2"/>
        <v>496627.33999999997</v>
      </c>
      <c r="L120" s="8"/>
      <c r="S120" s="5" t="s">
        <v>338</v>
      </c>
    </row>
    <row r="121" spans="1:19" x14ac:dyDescent="0.35">
      <c r="A121" s="2" t="s">
        <v>121</v>
      </c>
      <c r="B121" s="1" t="s">
        <v>287</v>
      </c>
      <c r="C121" s="7">
        <v>33800</v>
      </c>
      <c r="D121" s="7">
        <v>33800</v>
      </c>
      <c r="E121" s="7">
        <v>34900</v>
      </c>
      <c r="F121" s="7">
        <v>36000</v>
      </c>
      <c r="G121" s="8">
        <v>0</v>
      </c>
      <c r="H121" s="8">
        <v>0</v>
      </c>
      <c r="I121" s="8">
        <v>112673.99</v>
      </c>
      <c r="J121" s="8">
        <v>112673.99</v>
      </c>
      <c r="K121" s="8">
        <f t="shared" si="2"/>
        <v>225347.98</v>
      </c>
      <c r="L121" s="8"/>
      <c r="S121" s="5" t="s">
        <v>338</v>
      </c>
    </row>
    <row r="122" spans="1:19" x14ac:dyDescent="0.35">
      <c r="A122" s="2" t="s">
        <v>122</v>
      </c>
      <c r="B122" s="1" t="s">
        <v>288</v>
      </c>
      <c r="C122" s="7">
        <v>34000</v>
      </c>
      <c r="D122" s="7">
        <v>34500</v>
      </c>
      <c r="E122" s="7">
        <v>35000</v>
      </c>
      <c r="F122" s="7">
        <v>36000</v>
      </c>
      <c r="G122" s="8">
        <v>146677.47</v>
      </c>
      <c r="H122" s="8">
        <v>35635.93</v>
      </c>
      <c r="I122" s="8">
        <v>35635.93</v>
      </c>
      <c r="J122" s="8">
        <v>71271.850000000006</v>
      </c>
      <c r="K122" s="8">
        <f t="shared" si="2"/>
        <v>289221.18</v>
      </c>
      <c r="L122" s="8"/>
      <c r="S122" s="5" t="s">
        <v>338</v>
      </c>
    </row>
    <row r="123" spans="1:19" x14ac:dyDescent="0.35">
      <c r="A123" s="2" t="s">
        <v>123</v>
      </c>
      <c r="B123" s="1" t="s">
        <v>289</v>
      </c>
      <c r="C123" s="7">
        <v>32800</v>
      </c>
      <c r="D123" s="7">
        <v>33800</v>
      </c>
      <c r="E123" s="7">
        <v>34900</v>
      </c>
      <c r="F123" s="7">
        <v>36000</v>
      </c>
      <c r="G123" s="8">
        <v>73415.320000000007</v>
      </c>
      <c r="H123" s="8">
        <v>97626.75</v>
      </c>
      <c r="I123" s="8">
        <v>107389.43</v>
      </c>
      <c r="J123" s="8">
        <v>107389.43</v>
      </c>
      <c r="K123" s="8">
        <f t="shared" si="2"/>
        <v>385820.93</v>
      </c>
      <c r="L123" s="8"/>
      <c r="S123" s="5" t="s">
        <v>338</v>
      </c>
    </row>
    <row r="124" spans="1:19" x14ac:dyDescent="0.35">
      <c r="A124" s="2" t="s">
        <v>124</v>
      </c>
      <c r="B124" s="1" t="s">
        <v>290</v>
      </c>
      <c r="C124" s="7">
        <v>33900</v>
      </c>
      <c r="D124" s="7">
        <v>33900</v>
      </c>
      <c r="E124" s="7">
        <v>34900</v>
      </c>
      <c r="F124" s="7">
        <v>36000</v>
      </c>
      <c r="G124" s="8">
        <v>103320.1</v>
      </c>
      <c r="H124" s="8">
        <v>94099.59</v>
      </c>
      <c r="I124" s="8">
        <v>63474.06</v>
      </c>
      <c r="J124" s="8">
        <f>64215.06-4816.5</f>
        <v>59398.559999999998</v>
      </c>
      <c r="K124" s="8">
        <f t="shared" si="2"/>
        <v>320292.31</v>
      </c>
      <c r="L124" s="8"/>
      <c r="S124" s="5" t="s">
        <v>338</v>
      </c>
    </row>
    <row r="125" spans="1:19" x14ac:dyDescent="0.35">
      <c r="A125" s="2" t="s">
        <v>125</v>
      </c>
      <c r="B125" s="1" t="s">
        <v>291</v>
      </c>
      <c r="C125" s="7">
        <v>32800</v>
      </c>
      <c r="D125" s="7">
        <v>33800</v>
      </c>
      <c r="E125" s="7">
        <v>34900</v>
      </c>
      <c r="F125" s="7">
        <v>36000</v>
      </c>
      <c r="G125" s="8">
        <v>47806.85</v>
      </c>
      <c r="H125" s="8">
        <v>47806.85</v>
      </c>
      <c r="I125" s="8">
        <v>52587.54</v>
      </c>
      <c r="J125" s="8">
        <v>52587.54</v>
      </c>
      <c r="K125" s="8">
        <f t="shared" si="2"/>
        <v>200788.78</v>
      </c>
      <c r="L125" s="8"/>
      <c r="S125" s="5" t="s">
        <v>338</v>
      </c>
    </row>
    <row r="126" spans="1:19" x14ac:dyDescent="0.35">
      <c r="A126" s="2" t="s">
        <v>126</v>
      </c>
      <c r="B126" s="1" t="s">
        <v>292</v>
      </c>
      <c r="C126" s="7">
        <v>32800</v>
      </c>
      <c r="D126" s="7">
        <v>33800</v>
      </c>
      <c r="E126" s="7">
        <v>34900</v>
      </c>
      <c r="F126" s="7">
        <v>36000</v>
      </c>
      <c r="G126" s="8">
        <v>86437.65</v>
      </c>
      <c r="H126" s="8">
        <v>86437.65</v>
      </c>
      <c r="I126" s="8">
        <v>190162.83</v>
      </c>
      <c r="J126" s="8">
        <v>0</v>
      </c>
      <c r="K126" s="8">
        <f t="shared" si="2"/>
        <v>363038.13</v>
      </c>
      <c r="L126" s="8"/>
      <c r="S126" s="5" t="s">
        <v>338</v>
      </c>
    </row>
    <row r="127" spans="1:19" x14ac:dyDescent="0.35">
      <c r="A127" s="2" t="s">
        <v>127</v>
      </c>
      <c r="B127" s="1" t="s">
        <v>293</v>
      </c>
      <c r="C127" s="7">
        <v>32800</v>
      </c>
      <c r="D127" s="7">
        <v>33800</v>
      </c>
      <c r="E127" s="7">
        <v>34900</v>
      </c>
      <c r="F127" s="7">
        <v>36000</v>
      </c>
      <c r="G127" s="8">
        <v>138048.29999999999</v>
      </c>
      <c r="H127" s="8">
        <v>138048.29999999999</v>
      </c>
      <c r="I127" s="8">
        <v>151853.13</v>
      </c>
      <c r="J127" s="8">
        <v>151853.13</v>
      </c>
      <c r="K127" s="8">
        <f t="shared" si="2"/>
        <v>579802.86</v>
      </c>
      <c r="L127" s="8"/>
    </row>
    <row r="128" spans="1:19" x14ac:dyDescent="0.35">
      <c r="A128" s="2" t="s">
        <v>128</v>
      </c>
      <c r="B128" s="1" t="s">
        <v>294</v>
      </c>
      <c r="C128" s="7">
        <v>32800</v>
      </c>
      <c r="D128" s="7">
        <v>33800</v>
      </c>
      <c r="E128" s="7">
        <v>34900</v>
      </c>
      <c r="F128" s="7">
        <v>36000</v>
      </c>
      <c r="G128" s="8">
        <v>46584.2</v>
      </c>
      <c r="H128" s="8">
        <v>58230.25</v>
      </c>
      <c r="I128" s="8">
        <v>64053.279999999999</v>
      </c>
      <c r="J128" s="8">
        <v>64053.279999999999</v>
      </c>
      <c r="K128" s="8">
        <f t="shared" si="2"/>
        <v>232921.00999999998</v>
      </c>
      <c r="L128" s="8"/>
      <c r="S128" s="5" t="s">
        <v>338</v>
      </c>
    </row>
    <row r="129" spans="1:19" x14ac:dyDescent="0.35">
      <c r="A129" s="2" t="s">
        <v>129</v>
      </c>
      <c r="B129" s="1" t="s">
        <v>295</v>
      </c>
      <c r="C129" s="7">
        <v>33188</v>
      </c>
      <c r="D129" s="7">
        <v>35000</v>
      </c>
      <c r="E129" s="7">
        <v>36000</v>
      </c>
      <c r="F129" s="7">
        <v>0</v>
      </c>
      <c r="G129" s="8">
        <v>0</v>
      </c>
      <c r="H129" s="8">
        <v>285948.64</v>
      </c>
      <c r="I129" s="8">
        <v>157808.29999999999</v>
      </c>
      <c r="J129" s="8">
        <v>0</v>
      </c>
      <c r="K129" s="8">
        <f t="shared" si="2"/>
        <v>443756.94</v>
      </c>
      <c r="L129" s="8"/>
      <c r="S129" s="5" t="s">
        <v>338</v>
      </c>
    </row>
    <row r="130" spans="1:19" x14ac:dyDescent="0.35">
      <c r="A130" s="2" t="s">
        <v>130</v>
      </c>
      <c r="B130" s="1" t="s">
        <v>296</v>
      </c>
      <c r="C130" s="7">
        <v>32800</v>
      </c>
      <c r="D130" s="7">
        <v>33800</v>
      </c>
      <c r="E130" s="7">
        <v>34900</v>
      </c>
      <c r="F130" s="7">
        <v>36000</v>
      </c>
      <c r="G130" s="8">
        <v>23382.26</v>
      </c>
      <c r="H130" s="8">
        <v>77940.850000000006</v>
      </c>
      <c r="I130" s="8">
        <v>85734.94</v>
      </c>
      <c r="J130" s="8">
        <v>85734.94</v>
      </c>
      <c r="K130" s="8">
        <f t="shared" si="2"/>
        <v>272792.99</v>
      </c>
      <c r="L130" s="8"/>
      <c r="S130" s="5" t="s">
        <v>338</v>
      </c>
    </row>
    <row r="131" spans="1:19" x14ac:dyDescent="0.35">
      <c r="A131" s="2" t="s">
        <v>131</v>
      </c>
      <c r="B131" s="1" t="s">
        <v>297</v>
      </c>
      <c r="C131" s="7">
        <v>35100</v>
      </c>
      <c r="D131" s="7">
        <v>35100</v>
      </c>
      <c r="E131" s="7">
        <v>35100</v>
      </c>
      <c r="F131" s="7">
        <v>36000</v>
      </c>
      <c r="G131" s="8">
        <v>0</v>
      </c>
      <c r="H131" s="8">
        <v>0</v>
      </c>
      <c r="I131" s="8">
        <v>0</v>
      </c>
      <c r="J131" s="8">
        <v>149852.43</v>
      </c>
      <c r="K131" s="8">
        <f t="shared" si="2"/>
        <v>149852.43</v>
      </c>
      <c r="L131" s="8"/>
      <c r="S131" s="5" t="s">
        <v>338</v>
      </c>
    </row>
    <row r="132" spans="1:19" x14ac:dyDescent="0.35">
      <c r="A132" s="2" t="s">
        <v>132</v>
      </c>
      <c r="B132" s="1" t="s">
        <v>298</v>
      </c>
      <c r="C132" s="7">
        <v>32800</v>
      </c>
      <c r="D132" s="7">
        <v>33800</v>
      </c>
      <c r="E132" s="7">
        <v>34900</v>
      </c>
      <c r="F132" s="7">
        <v>36000</v>
      </c>
      <c r="G132" s="8">
        <v>71975.8</v>
      </c>
      <c r="H132" s="8">
        <v>71975.8</v>
      </c>
      <c r="I132" s="8">
        <v>79173.38</v>
      </c>
      <c r="J132" s="8">
        <v>79173.38</v>
      </c>
      <c r="K132" s="8">
        <f>SUM(G132:J132)</f>
        <v>302298.36</v>
      </c>
      <c r="L132" s="8"/>
      <c r="S132" s="5" t="s">
        <v>338</v>
      </c>
    </row>
    <row r="133" spans="1:19" x14ac:dyDescent="0.35">
      <c r="A133" s="2" t="s">
        <v>133</v>
      </c>
      <c r="B133" s="1" t="s">
        <v>299</v>
      </c>
      <c r="C133" s="7">
        <v>32800</v>
      </c>
      <c r="D133" s="7">
        <v>33800</v>
      </c>
      <c r="E133" s="7">
        <v>34900</v>
      </c>
      <c r="F133" s="7">
        <v>36000</v>
      </c>
      <c r="G133" s="8">
        <v>119930.85</v>
      </c>
      <c r="H133" s="8">
        <v>119930.85</v>
      </c>
      <c r="I133" s="8">
        <v>131923.94</v>
      </c>
      <c r="J133" s="8">
        <v>131923.94</v>
      </c>
      <c r="K133" s="8">
        <f t="shared" ref="K133:K172" si="3">SUM(G133:J133)</f>
        <v>503709.58</v>
      </c>
      <c r="L133" s="8"/>
      <c r="S133" s="5" t="s">
        <v>338</v>
      </c>
    </row>
    <row r="134" spans="1:19" x14ac:dyDescent="0.35">
      <c r="A134" s="2" t="s">
        <v>134</v>
      </c>
      <c r="B134" s="1" t="s">
        <v>300</v>
      </c>
      <c r="C134" s="7">
        <v>32836</v>
      </c>
      <c r="D134" s="7">
        <v>33800</v>
      </c>
      <c r="E134" s="7">
        <v>34900</v>
      </c>
      <c r="F134" s="7">
        <v>36000</v>
      </c>
      <c r="G134" s="8">
        <v>0</v>
      </c>
      <c r="H134" s="8">
        <v>103243.63</v>
      </c>
      <c r="I134" s="8">
        <v>117809.12</v>
      </c>
      <c r="J134" s="8">
        <v>117809.12</v>
      </c>
      <c r="K134" s="8">
        <f t="shared" si="3"/>
        <v>338861.87</v>
      </c>
      <c r="L134" s="8"/>
      <c r="S134" s="5" t="s">
        <v>338</v>
      </c>
    </row>
    <row r="135" spans="1:19" x14ac:dyDescent="0.35">
      <c r="A135" s="2" t="s">
        <v>135</v>
      </c>
      <c r="B135" s="1" t="s">
        <v>301</v>
      </c>
      <c r="C135" s="7">
        <v>35129</v>
      </c>
      <c r="D135" s="7">
        <v>35129</v>
      </c>
      <c r="E135" s="7">
        <v>35129</v>
      </c>
      <c r="F135" s="7">
        <v>36000</v>
      </c>
      <c r="G135" s="8">
        <v>0</v>
      </c>
      <c r="H135" s="8">
        <v>0</v>
      </c>
      <c r="I135" s="8">
        <v>0</v>
      </c>
      <c r="J135" s="8">
        <v>112280</v>
      </c>
      <c r="K135" s="8">
        <f t="shared" si="3"/>
        <v>112280</v>
      </c>
      <c r="L135" s="8"/>
      <c r="S135" s="5" t="s">
        <v>338</v>
      </c>
    </row>
    <row r="136" spans="1:19" x14ac:dyDescent="0.35">
      <c r="A136" s="2" t="s">
        <v>136</v>
      </c>
      <c r="B136" s="1" t="s">
        <v>302</v>
      </c>
      <c r="C136" s="7">
        <v>32800</v>
      </c>
      <c r="D136" s="7">
        <v>33800</v>
      </c>
      <c r="E136" s="7">
        <v>34900</v>
      </c>
      <c r="F136" s="7">
        <v>36000</v>
      </c>
      <c r="G136" s="8">
        <v>37346.400000000001</v>
      </c>
      <c r="H136" s="8">
        <v>62244</v>
      </c>
      <c r="I136" s="8">
        <v>136936.79999999999</v>
      </c>
      <c r="J136" s="8">
        <v>0</v>
      </c>
      <c r="K136" s="8">
        <f t="shared" si="3"/>
        <v>236527.19999999998</v>
      </c>
      <c r="L136" s="8"/>
      <c r="S136" s="5" t="s">
        <v>338</v>
      </c>
    </row>
    <row r="137" spans="1:19" x14ac:dyDescent="0.35">
      <c r="A137" s="2" t="s">
        <v>137</v>
      </c>
      <c r="B137" s="1" t="s">
        <v>303</v>
      </c>
      <c r="C137" s="7">
        <v>32800</v>
      </c>
      <c r="D137" s="7">
        <v>33800</v>
      </c>
      <c r="E137" s="7">
        <v>34900</v>
      </c>
      <c r="F137" s="7">
        <v>36000</v>
      </c>
      <c r="G137" s="8">
        <v>58761.3</v>
      </c>
      <c r="H137" s="8">
        <v>58761.3</v>
      </c>
      <c r="I137" s="8">
        <v>64637.43</v>
      </c>
      <c r="J137" s="8">
        <v>64637.43</v>
      </c>
      <c r="K137" s="8">
        <f t="shared" si="3"/>
        <v>246797.46</v>
      </c>
      <c r="L137" s="8"/>
      <c r="S137" s="5" t="s">
        <v>338</v>
      </c>
    </row>
    <row r="138" spans="1:19" x14ac:dyDescent="0.35">
      <c r="A138" s="2" t="s">
        <v>138</v>
      </c>
      <c r="B138" s="1" t="s">
        <v>304</v>
      </c>
      <c r="C138" s="7">
        <v>32800</v>
      </c>
      <c r="D138" s="7">
        <v>33800</v>
      </c>
      <c r="E138" s="7">
        <v>34900</v>
      </c>
      <c r="F138" s="7">
        <v>36000</v>
      </c>
      <c r="G138" s="8">
        <v>71815.25</v>
      </c>
      <c r="H138" s="8">
        <v>71815.25</v>
      </c>
      <c r="I138" s="8">
        <v>78996.78</v>
      </c>
      <c r="J138" s="8">
        <v>78996.78</v>
      </c>
      <c r="K138" s="8">
        <f t="shared" si="3"/>
        <v>301624.06</v>
      </c>
      <c r="L138" s="8"/>
      <c r="S138" s="5" t="s">
        <v>338</v>
      </c>
    </row>
    <row r="139" spans="1:19" x14ac:dyDescent="0.35">
      <c r="A139" s="2" t="s">
        <v>139</v>
      </c>
      <c r="B139" s="1" t="s">
        <v>305</v>
      </c>
      <c r="C139" s="7">
        <v>36000</v>
      </c>
      <c r="D139" s="7">
        <v>36000</v>
      </c>
      <c r="E139" s="7">
        <v>36000</v>
      </c>
      <c r="F139" s="7">
        <v>36000</v>
      </c>
      <c r="G139" s="8">
        <v>2651040.44</v>
      </c>
      <c r="H139" s="8">
        <v>0</v>
      </c>
      <c r="I139" s="8">
        <v>0</v>
      </c>
      <c r="J139" s="8">
        <v>0</v>
      </c>
      <c r="K139" s="8">
        <f t="shared" si="3"/>
        <v>2651040.44</v>
      </c>
      <c r="L139" s="8"/>
      <c r="S139" s="5" t="s">
        <v>338</v>
      </c>
    </row>
    <row r="140" spans="1:19" x14ac:dyDescent="0.35">
      <c r="A140" s="2" t="s">
        <v>140</v>
      </c>
      <c r="B140" s="1" t="s">
        <v>306</v>
      </c>
      <c r="C140" s="7">
        <v>35027.65</v>
      </c>
      <c r="D140" s="7">
        <v>37000</v>
      </c>
      <c r="E140" s="7">
        <v>37000</v>
      </c>
      <c r="F140" s="7">
        <v>37000</v>
      </c>
      <c r="G140" s="8">
        <v>0</v>
      </c>
      <c r="H140" s="8">
        <v>770502.83</v>
      </c>
      <c r="I140" s="8">
        <v>0</v>
      </c>
      <c r="J140" s="8">
        <v>0</v>
      </c>
      <c r="K140" s="8">
        <f t="shared" si="3"/>
        <v>770502.83</v>
      </c>
      <c r="L140" s="8"/>
      <c r="S140" s="5" t="s">
        <v>338</v>
      </c>
    </row>
    <row r="141" spans="1:19" x14ac:dyDescent="0.35">
      <c r="A141" s="2" t="s">
        <v>141</v>
      </c>
      <c r="B141" s="1" t="s">
        <v>307</v>
      </c>
      <c r="C141" s="7">
        <v>34618</v>
      </c>
      <c r="D141" s="7">
        <v>34618</v>
      </c>
      <c r="E141" s="7">
        <v>34900</v>
      </c>
      <c r="F141" s="7">
        <v>36000</v>
      </c>
      <c r="G141" s="8">
        <v>598509.85</v>
      </c>
      <c r="H141" s="8">
        <v>0</v>
      </c>
      <c r="I141" s="8">
        <v>329648</v>
      </c>
      <c r="J141" s="8">
        <v>1285861.01</v>
      </c>
      <c r="K141" s="8">
        <f t="shared" si="3"/>
        <v>2214018.86</v>
      </c>
      <c r="L141" s="8"/>
    </row>
    <row r="142" spans="1:19" x14ac:dyDescent="0.35">
      <c r="A142" s="2" t="s">
        <v>142</v>
      </c>
      <c r="B142" s="1" t="s">
        <v>308</v>
      </c>
      <c r="C142" s="7">
        <v>32850</v>
      </c>
      <c r="D142" s="7">
        <v>33900</v>
      </c>
      <c r="E142" s="7">
        <v>34950</v>
      </c>
      <c r="F142" s="7">
        <v>36000</v>
      </c>
      <c r="G142" s="8">
        <v>52181.22</v>
      </c>
      <c r="H142" s="8">
        <v>52181.22</v>
      </c>
      <c r="I142" s="8">
        <v>52181.22</v>
      </c>
      <c r="J142" s="8">
        <v>52181.22</v>
      </c>
      <c r="K142" s="8">
        <f t="shared" si="3"/>
        <v>208724.88</v>
      </c>
      <c r="L142" s="8"/>
      <c r="S142" s="5" t="s">
        <v>338</v>
      </c>
    </row>
    <row r="143" spans="1:19" x14ac:dyDescent="0.35">
      <c r="A143" s="18">
        <v>6103000</v>
      </c>
      <c r="B143" s="1" t="s">
        <v>349</v>
      </c>
      <c r="C143" s="7">
        <v>36000</v>
      </c>
      <c r="D143" s="7">
        <v>36000</v>
      </c>
      <c r="E143" s="7">
        <v>36000</v>
      </c>
      <c r="F143" s="7">
        <v>36000</v>
      </c>
      <c r="G143" s="8">
        <v>0</v>
      </c>
      <c r="H143" s="8">
        <v>0</v>
      </c>
      <c r="I143" s="8">
        <v>0</v>
      </c>
      <c r="J143" s="8">
        <v>69476.160000000003</v>
      </c>
      <c r="K143" s="8">
        <f t="shared" si="3"/>
        <v>69476.160000000003</v>
      </c>
      <c r="L143" s="8"/>
    </row>
    <row r="144" spans="1:19" x14ac:dyDescent="0.35">
      <c r="A144" s="2" t="s">
        <v>143</v>
      </c>
      <c r="B144" s="1" t="s">
        <v>309</v>
      </c>
      <c r="C144" s="7">
        <v>32800</v>
      </c>
      <c r="D144" s="7">
        <v>33800</v>
      </c>
      <c r="E144" s="7">
        <v>34900</v>
      </c>
      <c r="F144" s="7">
        <v>36000</v>
      </c>
      <c r="G144" s="8">
        <v>20093.849999999999</v>
      </c>
      <c r="H144" s="8">
        <v>76113.05</v>
      </c>
      <c r="I144" s="8">
        <v>83724.36</v>
      </c>
      <c r="J144" s="8">
        <v>83724.36</v>
      </c>
      <c r="K144" s="8">
        <f t="shared" si="3"/>
        <v>263655.62</v>
      </c>
      <c r="L144" s="8"/>
      <c r="S144" s="5" t="s">
        <v>338</v>
      </c>
    </row>
    <row r="145" spans="1:19" x14ac:dyDescent="0.35">
      <c r="A145" s="2" t="s">
        <v>144</v>
      </c>
      <c r="B145" s="1" t="s">
        <v>310</v>
      </c>
      <c r="C145" s="7">
        <v>34550</v>
      </c>
      <c r="D145" s="7">
        <v>34550</v>
      </c>
      <c r="E145" s="7">
        <v>34900</v>
      </c>
      <c r="F145" s="7">
        <v>36000</v>
      </c>
      <c r="G145" s="8">
        <v>0</v>
      </c>
      <c r="H145" s="8">
        <v>0</v>
      </c>
      <c r="I145" s="8">
        <v>60281.59</v>
      </c>
      <c r="J145" s="8">
        <v>189456.41</v>
      </c>
      <c r="K145" s="8">
        <f t="shared" si="3"/>
        <v>249738</v>
      </c>
      <c r="L145" s="8"/>
      <c r="S145" s="5" t="s">
        <v>338</v>
      </c>
    </row>
    <row r="146" spans="1:19" x14ac:dyDescent="0.35">
      <c r="A146" s="2" t="s">
        <v>145</v>
      </c>
      <c r="B146" s="1" t="s">
        <v>311</v>
      </c>
      <c r="C146" s="7">
        <v>32800</v>
      </c>
      <c r="D146" s="7">
        <v>33800</v>
      </c>
      <c r="E146" s="7">
        <v>34900</v>
      </c>
      <c r="F146" s="7">
        <v>36000</v>
      </c>
      <c r="G146" s="8">
        <v>100158.5</v>
      </c>
      <c r="H146" s="8">
        <v>100158.5</v>
      </c>
      <c r="I146" s="8">
        <v>110174.35</v>
      </c>
      <c r="J146" s="8">
        <v>110174.35</v>
      </c>
      <c r="K146" s="8">
        <f t="shared" si="3"/>
        <v>420665.69999999995</v>
      </c>
      <c r="L146" s="8"/>
      <c r="S146" s="5" t="s">
        <v>338</v>
      </c>
    </row>
    <row r="147" spans="1:19" x14ac:dyDescent="0.35">
      <c r="A147" s="2" t="s">
        <v>146</v>
      </c>
      <c r="B147" s="1" t="s">
        <v>312</v>
      </c>
      <c r="C147" s="7">
        <v>32800</v>
      </c>
      <c r="D147" s="7">
        <v>33800</v>
      </c>
      <c r="E147" s="7">
        <v>34900</v>
      </c>
      <c r="F147" s="7">
        <v>36000</v>
      </c>
      <c r="G147" s="8">
        <v>81695.25</v>
      </c>
      <c r="H147" s="8">
        <v>81695.25</v>
      </c>
      <c r="I147" s="8">
        <v>89864.78</v>
      </c>
      <c r="J147" s="8">
        <v>89864.78</v>
      </c>
      <c r="K147" s="8">
        <f t="shared" si="3"/>
        <v>343120.06</v>
      </c>
      <c r="L147" s="8"/>
      <c r="S147" s="5" t="s">
        <v>338</v>
      </c>
    </row>
    <row r="148" spans="1:19" x14ac:dyDescent="0.35">
      <c r="A148" s="18">
        <v>6603000</v>
      </c>
      <c r="B148" s="1" t="s">
        <v>313</v>
      </c>
      <c r="C148" s="7">
        <v>36950</v>
      </c>
      <c r="D148" s="7">
        <v>36000</v>
      </c>
      <c r="E148" s="7">
        <v>36000</v>
      </c>
      <c r="F148" s="7">
        <v>36000</v>
      </c>
      <c r="G148" s="8">
        <v>4620.1400000000003</v>
      </c>
      <c r="H148" s="8">
        <v>0</v>
      </c>
      <c r="I148" s="8">
        <v>0</v>
      </c>
      <c r="J148" s="8">
        <v>0</v>
      </c>
      <c r="K148" s="8">
        <f t="shared" si="3"/>
        <v>4620.1400000000003</v>
      </c>
      <c r="L148" s="8"/>
      <c r="S148" s="5" t="s">
        <v>338</v>
      </c>
    </row>
    <row r="149" spans="1:19" x14ac:dyDescent="0.35">
      <c r="A149" s="2" t="s">
        <v>147</v>
      </c>
      <c r="B149" s="1" t="s">
        <v>314</v>
      </c>
      <c r="C149" s="7">
        <v>32800</v>
      </c>
      <c r="D149" s="7">
        <v>33800</v>
      </c>
      <c r="E149" s="7">
        <v>34900</v>
      </c>
      <c r="F149" s="7">
        <v>36000</v>
      </c>
      <c r="G149" s="8">
        <v>0</v>
      </c>
      <c r="H149" s="8">
        <v>0</v>
      </c>
      <c r="I149" s="8">
        <v>79910.06</v>
      </c>
      <c r="J149" s="8">
        <v>92527.44</v>
      </c>
      <c r="K149" s="8">
        <f t="shared" si="3"/>
        <v>172437.5</v>
      </c>
      <c r="L149" s="8"/>
      <c r="S149" s="5" t="s">
        <v>338</v>
      </c>
    </row>
    <row r="150" spans="1:19" x14ac:dyDescent="0.35">
      <c r="A150" s="2" t="s">
        <v>148</v>
      </c>
      <c r="B150" s="1" t="s">
        <v>315</v>
      </c>
      <c r="C150" s="7">
        <v>32800</v>
      </c>
      <c r="D150" s="7">
        <v>33800</v>
      </c>
      <c r="E150" s="7">
        <v>34900</v>
      </c>
      <c r="F150" s="7">
        <v>36000</v>
      </c>
      <c r="G150" s="8">
        <v>25316.94</v>
      </c>
      <c r="H150" s="8">
        <v>85820.15</v>
      </c>
      <c r="I150" s="8">
        <v>94402.17</v>
      </c>
      <c r="J150" s="8">
        <v>94402.17</v>
      </c>
      <c r="K150" s="8">
        <f t="shared" si="3"/>
        <v>299941.43</v>
      </c>
      <c r="L150" s="8"/>
      <c r="S150" s="5" t="s">
        <v>338</v>
      </c>
    </row>
    <row r="151" spans="1:19" x14ac:dyDescent="0.35">
      <c r="A151" s="2" t="s">
        <v>149</v>
      </c>
      <c r="B151" s="1" t="s">
        <v>316</v>
      </c>
      <c r="C151" s="7">
        <v>33500</v>
      </c>
      <c r="D151" s="7">
        <v>33800</v>
      </c>
      <c r="E151" s="7">
        <v>34900</v>
      </c>
      <c r="F151" s="7">
        <v>36000</v>
      </c>
      <c r="G151" s="8">
        <v>0</v>
      </c>
      <c r="H151" s="8">
        <v>28513.68</v>
      </c>
      <c r="I151" s="8">
        <v>104550.16</v>
      </c>
      <c r="J151" s="8">
        <v>104550.16</v>
      </c>
      <c r="K151" s="8">
        <f t="shared" si="3"/>
        <v>237614</v>
      </c>
      <c r="L151" s="8"/>
      <c r="S151" s="5" t="s">
        <v>338</v>
      </c>
    </row>
    <row r="152" spans="1:19" x14ac:dyDescent="0.35">
      <c r="A152" s="2" t="s">
        <v>150</v>
      </c>
      <c r="B152" s="1" t="s">
        <v>317</v>
      </c>
      <c r="C152" s="7">
        <v>32865</v>
      </c>
      <c r="D152" s="7">
        <v>33800</v>
      </c>
      <c r="E152" s="7">
        <v>34900</v>
      </c>
      <c r="F152" s="7">
        <v>36000</v>
      </c>
      <c r="G152" s="8">
        <v>0</v>
      </c>
      <c r="H152" s="8">
        <v>116742.7</v>
      </c>
      <c r="I152" s="8">
        <v>274688.7</v>
      </c>
      <c r="J152" s="8">
        <v>0</v>
      </c>
      <c r="K152" s="8">
        <f t="shared" si="3"/>
        <v>391431.4</v>
      </c>
      <c r="L152" s="8"/>
      <c r="S152" s="5" t="s">
        <v>338</v>
      </c>
    </row>
    <row r="153" spans="1:19" x14ac:dyDescent="0.35">
      <c r="A153" s="2" t="s">
        <v>151</v>
      </c>
      <c r="B153" s="1" t="s">
        <v>318</v>
      </c>
      <c r="C153" s="7">
        <v>33000</v>
      </c>
      <c r="D153" s="7">
        <v>33800</v>
      </c>
      <c r="E153" s="7">
        <v>34900</v>
      </c>
      <c r="F153" s="7">
        <v>36000</v>
      </c>
      <c r="G153" s="8">
        <v>27200</v>
      </c>
      <c r="H153" s="8">
        <v>121049.76</v>
      </c>
      <c r="I153" s="8">
        <v>166443.42000000001</v>
      </c>
      <c r="J153" s="8">
        <v>139243.42000000001</v>
      </c>
      <c r="K153" s="8">
        <f t="shared" si="3"/>
        <v>453936.60000000009</v>
      </c>
      <c r="L153" s="8"/>
      <c r="S153" s="5" t="s">
        <v>338</v>
      </c>
    </row>
    <row r="154" spans="1:19" x14ac:dyDescent="0.35">
      <c r="A154" s="2" t="s">
        <v>152</v>
      </c>
      <c r="B154" s="1" t="s">
        <v>319</v>
      </c>
      <c r="C154" s="7">
        <v>33026</v>
      </c>
      <c r="D154" s="7">
        <v>33800</v>
      </c>
      <c r="E154" s="7">
        <v>34900</v>
      </c>
      <c r="F154" s="7">
        <v>36000</v>
      </c>
      <c r="G154" s="8">
        <v>0</v>
      </c>
      <c r="H154" s="8">
        <v>132457.68</v>
      </c>
      <c r="I154" s="8">
        <v>188247.35</v>
      </c>
      <c r="J154" s="8">
        <v>188247.35</v>
      </c>
      <c r="K154" s="8">
        <f t="shared" si="3"/>
        <v>508952.38</v>
      </c>
      <c r="L154" s="8"/>
      <c r="S154" s="5" t="s">
        <v>338</v>
      </c>
    </row>
    <row r="155" spans="1:19" x14ac:dyDescent="0.35">
      <c r="A155" s="2" t="s">
        <v>153</v>
      </c>
      <c r="B155" s="1" t="s">
        <v>320</v>
      </c>
      <c r="C155" s="7">
        <v>34000</v>
      </c>
      <c r="D155" s="7">
        <v>34000</v>
      </c>
      <c r="E155" s="7">
        <v>34900</v>
      </c>
      <c r="F155" s="7">
        <v>36000</v>
      </c>
      <c r="G155" s="8">
        <v>62985</v>
      </c>
      <c r="H155" s="8">
        <v>0</v>
      </c>
      <c r="I155" s="8">
        <v>56686.5</v>
      </c>
      <c r="J155" s="8">
        <v>69283.5</v>
      </c>
      <c r="K155" s="8">
        <f t="shared" si="3"/>
        <v>188955</v>
      </c>
      <c r="L155" s="8"/>
      <c r="S155" s="5" t="s">
        <v>338</v>
      </c>
    </row>
    <row r="156" spans="1:19" x14ac:dyDescent="0.35">
      <c r="A156" s="2" t="s">
        <v>154</v>
      </c>
      <c r="B156" s="1" t="s">
        <v>321</v>
      </c>
      <c r="C156" s="7">
        <v>34000</v>
      </c>
      <c r="D156" s="7">
        <v>35000</v>
      </c>
      <c r="E156" s="7">
        <v>36000</v>
      </c>
      <c r="F156" s="7">
        <v>37000</v>
      </c>
      <c r="G156" s="8">
        <v>101955.67</v>
      </c>
      <c r="H156" s="8">
        <v>78669.5</v>
      </c>
      <c r="I156" s="8">
        <v>78669.5</v>
      </c>
      <c r="J156" s="8">
        <v>0</v>
      </c>
      <c r="K156" s="8">
        <f t="shared" si="3"/>
        <v>259294.66999999998</v>
      </c>
      <c r="L156" s="8"/>
      <c r="S156" s="5" t="s">
        <v>338</v>
      </c>
    </row>
    <row r="157" spans="1:19" x14ac:dyDescent="0.35">
      <c r="A157" s="2" t="s">
        <v>155</v>
      </c>
      <c r="B157" s="1" t="s">
        <v>322</v>
      </c>
      <c r="C157" s="7">
        <v>34250</v>
      </c>
      <c r="D157" s="7">
        <v>35250</v>
      </c>
      <c r="E157" s="7">
        <v>36250</v>
      </c>
      <c r="F157" s="7">
        <v>37250</v>
      </c>
      <c r="G157" s="8">
        <v>128032.45</v>
      </c>
      <c r="H157" s="8">
        <v>128032.45</v>
      </c>
      <c r="I157" s="8">
        <v>96024.34</v>
      </c>
      <c r="J157" s="8">
        <v>0</v>
      </c>
      <c r="K157" s="8">
        <f t="shared" si="3"/>
        <v>352089.24</v>
      </c>
      <c r="L157" s="8"/>
      <c r="S157" s="5" t="s">
        <v>338</v>
      </c>
    </row>
    <row r="158" spans="1:19" x14ac:dyDescent="0.35">
      <c r="A158" s="2" t="s">
        <v>156</v>
      </c>
      <c r="B158" s="1" t="s">
        <v>323</v>
      </c>
      <c r="C158" s="7">
        <v>32800</v>
      </c>
      <c r="D158" s="7">
        <v>33800</v>
      </c>
      <c r="E158" s="7">
        <v>34900</v>
      </c>
      <c r="F158" s="7">
        <v>36000</v>
      </c>
      <c r="G158" s="8">
        <v>48337.9</v>
      </c>
      <c r="H158" s="8">
        <v>48337.9</v>
      </c>
      <c r="I158" s="8">
        <v>53171.69</v>
      </c>
      <c r="J158" s="8">
        <v>53171.69</v>
      </c>
      <c r="K158" s="8">
        <f t="shared" si="3"/>
        <v>203019.18</v>
      </c>
      <c r="L158" s="8"/>
      <c r="S158" s="5" t="s">
        <v>338</v>
      </c>
    </row>
    <row r="159" spans="1:19" x14ac:dyDescent="0.35">
      <c r="A159" s="2" t="s">
        <v>157</v>
      </c>
      <c r="B159" s="1" t="s">
        <v>324</v>
      </c>
      <c r="C159" s="7">
        <v>32994</v>
      </c>
      <c r="D159" s="7">
        <v>33800</v>
      </c>
      <c r="E159" s="7">
        <v>34900</v>
      </c>
      <c r="F159" s="7">
        <v>36000</v>
      </c>
      <c r="G159" s="8">
        <v>0</v>
      </c>
      <c r="H159" s="8">
        <v>121240.94</v>
      </c>
      <c r="I159" s="8">
        <v>165465.29999999999</v>
      </c>
      <c r="J159" s="8">
        <v>165465.29999999999</v>
      </c>
      <c r="K159" s="8">
        <f t="shared" si="3"/>
        <v>452171.54</v>
      </c>
      <c r="L159" s="8"/>
      <c r="S159" s="5" t="s">
        <v>338</v>
      </c>
    </row>
    <row r="160" spans="1:19" x14ac:dyDescent="0.35">
      <c r="A160" s="2" t="s">
        <v>158</v>
      </c>
      <c r="B160" s="1" t="s">
        <v>325</v>
      </c>
      <c r="C160" s="7">
        <v>32800</v>
      </c>
      <c r="D160" s="7">
        <v>33800</v>
      </c>
      <c r="E160" s="7">
        <v>34900</v>
      </c>
      <c r="F160" s="7">
        <v>36000</v>
      </c>
      <c r="G160" s="8">
        <v>44460</v>
      </c>
      <c r="H160" s="8">
        <v>44460</v>
      </c>
      <c r="I160" s="8">
        <v>48906</v>
      </c>
      <c r="J160" s="8">
        <v>48906</v>
      </c>
      <c r="K160" s="8">
        <f t="shared" si="3"/>
        <v>186732</v>
      </c>
      <c r="L160" s="8"/>
      <c r="S160" s="5" t="s">
        <v>338</v>
      </c>
    </row>
    <row r="161" spans="1:19" x14ac:dyDescent="0.35">
      <c r="A161" s="2" t="s">
        <v>159</v>
      </c>
      <c r="B161" s="1" t="s">
        <v>326</v>
      </c>
      <c r="C161" s="7">
        <v>35000</v>
      </c>
      <c r="D161" s="7">
        <v>35000</v>
      </c>
      <c r="E161" s="7">
        <v>36500</v>
      </c>
      <c r="F161" s="7">
        <v>36500</v>
      </c>
      <c r="G161" s="8">
        <v>106963.35</v>
      </c>
      <c r="H161" s="8">
        <v>0</v>
      </c>
      <c r="I161" s="8">
        <v>71308.899999999994</v>
      </c>
      <c r="J161" s="8">
        <v>0</v>
      </c>
      <c r="K161" s="8">
        <f t="shared" si="3"/>
        <v>178272.25</v>
      </c>
      <c r="L161" s="8"/>
      <c r="S161" s="5" t="s">
        <v>338</v>
      </c>
    </row>
    <row r="162" spans="1:19" x14ac:dyDescent="0.35">
      <c r="A162" s="2" t="s">
        <v>160</v>
      </c>
      <c r="B162" s="1" t="s">
        <v>327</v>
      </c>
      <c r="C162" s="7">
        <v>34712</v>
      </c>
      <c r="D162" s="7">
        <v>35128</v>
      </c>
      <c r="E162" s="7">
        <v>35549</v>
      </c>
      <c r="F162" s="7">
        <v>36000</v>
      </c>
      <c r="G162" s="8">
        <v>47357.68</v>
      </c>
      <c r="H162" s="8">
        <v>47933.81</v>
      </c>
      <c r="I162" s="8">
        <v>100476.64</v>
      </c>
      <c r="J162" s="8">
        <v>0</v>
      </c>
      <c r="K162" s="8">
        <f t="shared" si="3"/>
        <v>195768.13</v>
      </c>
      <c r="L162" s="8"/>
      <c r="S162" s="5" t="s">
        <v>338</v>
      </c>
    </row>
    <row r="163" spans="1:19" x14ac:dyDescent="0.35">
      <c r="A163" s="2" t="s">
        <v>161</v>
      </c>
      <c r="B163" s="1" t="s">
        <v>328</v>
      </c>
      <c r="C163" s="7">
        <v>35000</v>
      </c>
      <c r="D163" s="7">
        <v>35500</v>
      </c>
      <c r="E163" s="7">
        <v>36000</v>
      </c>
      <c r="F163" s="7">
        <v>36000</v>
      </c>
      <c r="G163" s="8">
        <v>43875.41</v>
      </c>
      <c r="H163" s="8">
        <v>45046.63</v>
      </c>
      <c r="I163" s="8">
        <v>45046.63</v>
      </c>
      <c r="J163" s="8">
        <v>0</v>
      </c>
      <c r="K163" s="8">
        <f t="shared" si="3"/>
        <v>133968.67000000001</v>
      </c>
      <c r="L163" s="8"/>
      <c r="S163" s="5" t="s">
        <v>338</v>
      </c>
    </row>
    <row r="164" spans="1:19" x14ac:dyDescent="0.35">
      <c r="A164" s="2" t="s">
        <v>162</v>
      </c>
      <c r="B164" s="1" t="s">
        <v>329</v>
      </c>
      <c r="C164" s="7">
        <v>35007</v>
      </c>
      <c r="D164" s="7">
        <v>35507</v>
      </c>
      <c r="E164" s="7">
        <v>35507</v>
      </c>
      <c r="F164" s="7">
        <v>36000</v>
      </c>
      <c r="G164" s="8">
        <v>0</v>
      </c>
      <c r="H164" s="8">
        <v>48726.93</v>
      </c>
      <c r="I164" s="8">
        <v>48044.75</v>
      </c>
      <c r="J164" s="8">
        <v>0</v>
      </c>
      <c r="K164" s="8">
        <f t="shared" si="3"/>
        <v>96771.68</v>
      </c>
      <c r="L164" s="8"/>
      <c r="S164" s="5" t="s">
        <v>338</v>
      </c>
    </row>
    <row r="165" spans="1:19" x14ac:dyDescent="0.35">
      <c r="A165" s="2" t="s">
        <v>163</v>
      </c>
      <c r="B165" s="1" t="s">
        <v>330</v>
      </c>
      <c r="C165" s="7">
        <v>32800</v>
      </c>
      <c r="D165" s="7">
        <v>33800</v>
      </c>
      <c r="E165" s="7">
        <v>34900</v>
      </c>
      <c r="F165" s="7">
        <v>36000</v>
      </c>
      <c r="G165" s="8">
        <v>16427.97</v>
      </c>
      <c r="H165" s="8">
        <v>54759.9</v>
      </c>
      <c r="I165" s="8">
        <v>60235.89</v>
      </c>
      <c r="J165" s="8">
        <v>60235.89</v>
      </c>
      <c r="K165" s="8">
        <f t="shared" si="3"/>
        <v>191659.65000000002</v>
      </c>
      <c r="L165" s="8"/>
      <c r="S165" s="5" t="s">
        <v>338</v>
      </c>
    </row>
    <row r="166" spans="1:19" x14ac:dyDescent="0.35">
      <c r="A166" s="2" t="s">
        <v>164</v>
      </c>
      <c r="B166" s="1" t="s">
        <v>331</v>
      </c>
      <c r="C166" s="7">
        <v>34500</v>
      </c>
      <c r="D166" s="7">
        <v>34500</v>
      </c>
      <c r="E166" s="7">
        <v>34900</v>
      </c>
      <c r="F166" s="7">
        <v>36000</v>
      </c>
      <c r="G166" s="8">
        <v>0</v>
      </c>
      <c r="H166" s="8">
        <v>0</v>
      </c>
      <c r="I166" s="8">
        <v>30628</v>
      </c>
      <c r="J166" s="8">
        <v>84227</v>
      </c>
      <c r="K166" s="8">
        <f t="shared" si="3"/>
        <v>114855</v>
      </c>
      <c r="L166" s="8"/>
      <c r="S166" s="5" t="s">
        <v>338</v>
      </c>
    </row>
    <row r="167" spans="1:19" x14ac:dyDescent="0.35">
      <c r="A167" s="2" t="s">
        <v>165</v>
      </c>
      <c r="B167" s="1" t="s">
        <v>332</v>
      </c>
      <c r="C167" s="7">
        <v>34000</v>
      </c>
      <c r="D167" s="7">
        <v>34000</v>
      </c>
      <c r="E167" s="7">
        <v>34900</v>
      </c>
      <c r="F167" s="7">
        <v>36000</v>
      </c>
      <c r="G167" s="8">
        <v>0</v>
      </c>
      <c r="H167" s="8">
        <v>12350</v>
      </c>
      <c r="I167" s="8">
        <f>72014.09-12350</f>
        <v>59664.09</v>
      </c>
      <c r="J167" s="8">
        <v>88017.22</v>
      </c>
      <c r="K167" s="8">
        <f t="shared" si="3"/>
        <v>160031.31</v>
      </c>
      <c r="L167" s="8"/>
      <c r="S167" s="5" t="s">
        <v>338</v>
      </c>
    </row>
    <row r="168" spans="1:19" x14ac:dyDescent="0.35">
      <c r="A168" s="2" t="s">
        <v>166</v>
      </c>
      <c r="B168" s="1" t="s">
        <v>333</v>
      </c>
      <c r="C168" s="7">
        <v>36000</v>
      </c>
      <c r="D168" s="7">
        <v>36000</v>
      </c>
      <c r="E168" s="7">
        <v>36000</v>
      </c>
      <c r="F168" s="7">
        <v>36000</v>
      </c>
      <c r="G168" s="8">
        <v>28429.08</v>
      </c>
      <c r="H168" s="8">
        <v>0</v>
      </c>
      <c r="I168" s="8">
        <v>0</v>
      </c>
      <c r="J168" s="8">
        <v>0</v>
      </c>
      <c r="K168" s="8">
        <f t="shared" si="3"/>
        <v>28429.08</v>
      </c>
      <c r="L168" s="8"/>
      <c r="S168" s="5" t="s">
        <v>338</v>
      </c>
    </row>
    <row r="169" spans="1:19" x14ac:dyDescent="0.35">
      <c r="A169" s="2" t="s">
        <v>167</v>
      </c>
      <c r="B169" s="1" t="s">
        <v>334</v>
      </c>
      <c r="C169" s="7">
        <v>32800</v>
      </c>
      <c r="D169" s="7">
        <v>33800</v>
      </c>
      <c r="E169" s="7">
        <v>34900</v>
      </c>
      <c r="F169" s="7">
        <v>36000</v>
      </c>
      <c r="G169" s="8">
        <v>48621.95</v>
      </c>
      <c r="H169" s="8">
        <v>48621.95</v>
      </c>
      <c r="I169" s="8">
        <v>106968.29</v>
      </c>
      <c r="J169" s="8">
        <v>0</v>
      </c>
      <c r="K169" s="8">
        <f t="shared" si="3"/>
        <v>204212.19</v>
      </c>
      <c r="L169" s="8"/>
      <c r="S169" s="5" t="s">
        <v>338</v>
      </c>
    </row>
    <row r="170" spans="1:19" x14ac:dyDescent="0.35">
      <c r="A170" s="2" t="s">
        <v>168</v>
      </c>
      <c r="B170" s="1" t="s">
        <v>335</v>
      </c>
      <c r="C170" s="7">
        <v>33000</v>
      </c>
      <c r="D170" s="7">
        <v>33800</v>
      </c>
      <c r="E170" s="7">
        <v>34900</v>
      </c>
      <c r="F170" s="7">
        <v>36000</v>
      </c>
      <c r="G170" s="8">
        <v>0</v>
      </c>
      <c r="H170" s="8">
        <v>77528.36</v>
      </c>
      <c r="I170" s="8">
        <v>106601.5</v>
      </c>
      <c r="J170" s="8">
        <v>106601.5</v>
      </c>
      <c r="K170" s="8">
        <f t="shared" si="3"/>
        <v>290731.36</v>
      </c>
      <c r="L170" s="8"/>
      <c r="S170" s="5" t="s">
        <v>338</v>
      </c>
    </row>
    <row r="171" spans="1:19" x14ac:dyDescent="0.35">
      <c r="A171" s="2" t="s">
        <v>169</v>
      </c>
      <c r="B171" s="1" t="s">
        <v>336</v>
      </c>
      <c r="C171" s="7">
        <v>32800</v>
      </c>
      <c r="D171" s="7">
        <v>33800</v>
      </c>
      <c r="E171" s="7">
        <v>34900</v>
      </c>
      <c r="F171" s="7">
        <v>36000</v>
      </c>
      <c r="G171" s="8">
        <v>39655.85</v>
      </c>
      <c r="H171" s="8">
        <v>39655.85</v>
      </c>
      <c r="I171" s="8">
        <v>43621.440000000002</v>
      </c>
      <c r="J171" s="8">
        <v>43621.440000000002</v>
      </c>
      <c r="K171" s="8">
        <f t="shared" si="3"/>
        <v>166554.58000000002</v>
      </c>
      <c r="L171" s="8"/>
      <c r="S171" s="5" t="s">
        <v>338</v>
      </c>
    </row>
    <row r="172" spans="1:19" x14ac:dyDescent="0.35">
      <c r="A172" s="2" t="s">
        <v>170</v>
      </c>
      <c r="B172" s="1" t="s">
        <v>337</v>
      </c>
      <c r="C172" s="7">
        <v>33000</v>
      </c>
      <c r="D172" s="7">
        <v>33800</v>
      </c>
      <c r="E172" s="7">
        <v>34900</v>
      </c>
      <c r="F172" s="7">
        <v>36000</v>
      </c>
      <c r="G172" s="8">
        <v>0</v>
      </c>
      <c r="H172" s="8">
        <v>72697.039999999994</v>
      </c>
      <c r="I172" s="8">
        <v>99958.43</v>
      </c>
      <c r="J172" s="8">
        <v>99958.43</v>
      </c>
      <c r="K172" s="8">
        <f t="shared" si="3"/>
        <v>272613.89999999997</v>
      </c>
      <c r="L172" s="8"/>
      <c r="S172" s="5" t="s">
        <v>338</v>
      </c>
    </row>
    <row r="173" spans="1:19" x14ac:dyDescent="0.35">
      <c r="B173" s="1"/>
      <c r="C173" s="7"/>
      <c r="D173" s="7"/>
      <c r="E173" s="7"/>
      <c r="F173" s="7"/>
      <c r="G173" s="8"/>
      <c r="H173" s="8"/>
      <c r="I173" s="8"/>
      <c r="J173" s="8"/>
      <c r="K173" s="8"/>
      <c r="L173" s="8"/>
    </row>
    <row r="174" spans="1:19" x14ac:dyDescent="0.35">
      <c r="C174" s="7"/>
      <c r="D174" s="7"/>
      <c r="E174" s="7"/>
      <c r="F174" s="7"/>
      <c r="G174" s="8">
        <f>SUM(G5:G172)</f>
        <v>12141494.569999997</v>
      </c>
      <c r="H174" s="8">
        <f>SUM(H5:H172)</f>
        <v>11839169.419999996</v>
      </c>
      <c r="I174" s="8">
        <f>SUM(I5:I172)</f>
        <v>14589621.920000002</v>
      </c>
      <c r="J174" s="8">
        <f>SUM(J5:J172)</f>
        <v>13577186.449999996</v>
      </c>
      <c r="K174" s="8">
        <f>SUM(K5:K172)</f>
        <v>52147472.359999999</v>
      </c>
      <c r="L174" s="8"/>
    </row>
    <row r="175" spans="1:19" x14ac:dyDescent="0.35">
      <c r="C175" s="7"/>
      <c r="D175" s="7"/>
      <c r="E175" s="7"/>
      <c r="F175" s="7"/>
      <c r="G175" s="8"/>
      <c r="H175" s="8"/>
      <c r="I175" s="8"/>
      <c r="J175" s="8"/>
      <c r="K175" s="8"/>
      <c r="L175" s="8"/>
    </row>
    <row r="176" spans="1:19" x14ac:dyDescent="0.35">
      <c r="B176" s="17" t="s">
        <v>348</v>
      </c>
    </row>
  </sheetData>
  <mergeCells count="2">
    <mergeCell ref="A1:K1"/>
    <mergeCell ref="A2:K2"/>
  </mergeCells>
  <printOptions gridLines="1"/>
  <pageMargins left="0.7" right="0.7" top="0.75" bottom="0.75" header="0.3" footer="0.3"/>
  <pageSetup paperSize="5" orientation="landscape" r:id="rId1"/>
  <ignoredErrors>
    <ignoredError sqref="K144:K172 K5:K142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76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defaultColWidth="8.84375" defaultRowHeight="15.5" x14ac:dyDescent="0.35"/>
  <cols>
    <col min="1" max="1" width="8.84375" style="2"/>
    <col min="2" max="2" width="34.15234375" style="2" bestFit="1" customWidth="1"/>
    <col min="3" max="6" width="9" style="2" customWidth="1"/>
    <col min="7" max="7" width="12.3828125" style="2" bestFit="1" customWidth="1"/>
    <col min="8" max="10" width="11.84375" style="2" bestFit="1" customWidth="1"/>
    <col min="11" max="11" width="13.921875" style="2" customWidth="1"/>
    <col min="12" max="12" width="9.921875" style="2" bestFit="1" customWidth="1"/>
    <col min="13" max="13" width="9.84375" style="2" customWidth="1"/>
    <col min="14" max="14" width="11.07421875" style="2" customWidth="1"/>
    <col min="15" max="15" width="11.921875" style="2" customWidth="1"/>
    <col min="16" max="16" width="10.07421875" style="2" customWidth="1"/>
    <col min="17" max="17" width="8.84375" style="2" customWidth="1"/>
    <col min="18" max="18" width="8.84375" style="2"/>
    <col min="19" max="19" width="0" style="5" hidden="1" customWidth="1"/>
    <col min="20" max="16384" width="8.84375" style="2"/>
  </cols>
  <sheetData>
    <row r="1" spans="1:19" ht="26" x14ac:dyDescent="0.6">
      <c r="A1" s="25" t="s">
        <v>346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9" ht="26" x14ac:dyDescent="0.6">
      <c r="A2" s="25" t="s">
        <v>345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4" spans="1:19" s="3" customFormat="1" ht="62" x14ac:dyDescent="0.35">
      <c r="A4" s="3" t="s">
        <v>0</v>
      </c>
      <c r="B4" s="3" t="s">
        <v>347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340</v>
      </c>
      <c r="H4" s="16" t="s">
        <v>343</v>
      </c>
      <c r="I4" s="16" t="s">
        <v>341</v>
      </c>
      <c r="J4" s="16" t="s">
        <v>342</v>
      </c>
      <c r="K4" s="16" t="s">
        <v>344</v>
      </c>
      <c r="S4" s="6" t="s">
        <v>339</v>
      </c>
    </row>
    <row r="5" spans="1:19" x14ac:dyDescent="0.35">
      <c r="A5" s="2" t="s">
        <v>5</v>
      </c>
      <c r="B5" s="1" t="s">
        <v>171</v>
      </c>
      <c r="C5" s="7">
        <v>33000</v>
      </c>
      <c r="D5" s="7">
        <v>33800</v>
      </c>
      <c r="E5" s="7">
        <v>34900</v>
      </c>
      <c r="F5" s="7">
        <v>36000</v>
      </c>
      <c r="G5" s="8">
        <v>0</v>
      </c>
      <c r="H5" s="8">
        <v>133636.88</v>
      </c>
      <c r="I5" s="8">
        <v>183750.71</v>
      </c>
      <c r="J5" s="8">
        <v>183750.71</v>
      </c>
      <c r="K5" s="8">
        <f t="shared" ref="K5:K36" si="0">SUM(G5:J5)</f>
        <v>501138.29999999993</v>
      </c>
      <c r="L5" s="8"/>
      <c r="S5" s="5" t="s">
        <v>338</v>
      </c>
    </row>
    <row r="6" spans="1:19" x14ac:dyDescent="0.35">
      <c r="A6" s="2" t="s">
        <v>6</v>
      </c>
      <c r="B6" s="1" t="s">
        <v>172</v>
      </c>
      <c r="C6" s="7">
        <v>32800</v>
      </c>
      <c r="D6" s="7">
        <v>34000</v>
      </c>
      <c r="E6" s="7">
        <v>34900</v>
      </c>
      <c r="F6" s="7">
        <v>36000</v>
      </c>
      <c r="G6" s="8">
        <v>0</v>
      </c>
      <c r="H6" s="8">
        <v>141718.72</v>
      </c>
      <c r="I6" s="8">
        <v>194863.24</v>
      </c>
      <c r="J6" s="8">
        <v>194863.24</v>
      </c>
      <c r="K6" s="8">
        <f t="shared" si="0"/>
        <v>531445.19999999995</v>
      </c>
      <c r="L6" s="8"/>
      <c r="S6" s="5" t="s">
        <v>338</v>
      </c>
    </row>
    <row r="7" spans="1:19" x14ac:dyDescent="0.35">
      <c r="A7" s="2" t="s">
        <v>7</v>
      </c>
      <c r="B7" s="1" t="s">
        <v>173</v>
      </c>
      <c r="C7" s="7">
        <v>32800</v>
      </c>
      <c r="D7" s="7">
        <v>33800</v>
      </c>
      <c r="E7" s="7">
        <v>34900</v>
      </c>
      <c r="F7" s="7">
        <v>36000</v>
      </c>
      <c r="G7" s="8">
        <v>73754.2</v>
      </c>
      <c r="H7" s="8">
        <v>73754.2</v>
      </c>
      <c r="I7" s="8">
        <v>81129.62</v>
      </c>
      <c r="J7" s="8">
        <v>81129.62</v>
      </c>
      <c r="K7" s="8">
        <f t="shared" si="0"/>
        <v>309767.64</v>
      </c>
      <c r="L7" s="8"/>
      <c r="S7" s="5" t="s">
        <v>338</v>
      </c>
    </row>
    <row r="8" spans="1:19" x14ac:dyDescent="0.35">
      <c r="A8" s="2" t="s">
        <v>8</v>
      </c>
      <c r="B8" s="1" t="s">
        <v>174</v>
      </c>
      <c r="C8" s="7">
        <v>32800</v>
      </c>
      <c r="D8" s="7">
        <v>33800</v>
      </c>
      <c r="E8" s="7">
        <v>34900</v>
      </c>
      <c r="F8" s="7">
        <v>36000</v>
      </c>
      <c r="G8" s="8">
        <v>53722.5</v>
      </c>
      <c r="H8" s="8">
        <v>53722.5</v>
      </c>
      <c r="I8" s="8">
        <v>59094.75</v>
      </c>
      <c r="J8" s="8">
        <v>59094.75</v>
      </c>
      <c r="K8" s="8">
        <f t="shared" si="0"/>
        <v>225634.5</v>
      </c>
      <c r="L8" s="8"/>
      <c r="S8" s="5" t="s">
        <v>338</v>
      </c>
    </row>
    <row r="9" spans="1:19" x14ac:dyDescent="0.35">
      <c r="A9" s="2" t="s">
        <v>9</v>
      </c>
      <c r="B9" s="1" t="s">
        <v>175</v>
      </c>
      <c r="C9" s="7">
        <v>32800</v>
      </c>
      <c r="D9" s="7">
        <v>33800</v>
      </c>
      <c r="E9" s="7">
        <v>34900</v>
      </c>
      <c r="F9" s="7">
        <v>36000</v>
      </c>
      <c r="G9" s="8">
        <v>71321.25</v>
      </c>
      <c r="H9" s="8">
        <v>71321.25</v>
      </c>
      <c r="I9" s="8">
        <v>78453.38</v>
      </c>
      <c r="J9" s="8">
        <v>78453.38</v>
      </c>
      <c r="K9" s="8">
        <f t="shared" si="0"/>
        <v>299549.26</v>
      </c>
      <c r="L9" s="8"/>
      <c r="S9" s="5" t="s">
        <v>338</v>
      </c>
    </row>
    <row r="10" spans="1:19" x14ac:dyDescent="0.35">
      <c r="A10" s="2" t="s">
        <v>10</v>
      </c>
      <c r="B10" s="1" t="s">
        <v>176</v>
      </c>
      <c r="C10" s="7">
        <v>35000</v>
      </c>
      <c r="D10" s="7">
        <v>36000</v>
      </c>
      <c r="E10" s="7">
        <v>36000</v>
      </c>
      <c r="F10" s="7">
        <v>36000</v>
      </c>
      <c r="G10" s="8">
        <v>0</v>
      </c>
      <c r="H10" s="8">
        <v>146582.15</v>
      </c>
      <c r="I10" s="8">
        <v>0</v>
      </c>
      <c r="J10" s="8">
        <v>0</v>
      </c>
      <c r="K10" s="8">
        <f t="shared" si="0"/>
        <v>146582.15</v>
      </c>
      <c r="L10" s="8"/>
      <c r="S10" s="5" t="s">
        <v>338</v>
      </c>
    </row>
    <row r="11" spans="1:19" x14ac:dyDescent="0.35">
      <c r="A11" s="2" t="s">
        <v>11</v>
      </c>
      <c r="B11" s="1" t="s">
        <v>177</v>
      </c>
      <c r="C11" s="7">
        <v>33000</v>
      </c>
      <c r="D11" s="7">
        <v>33800</v>
      </c>
      <c r="E11" s="7">
        <v>34900</v>
      </c>
      <c r="F11" s="7">
        <v>36000</v>
      </c>
      <c r="G11" s="8">
        <v>0</v>
      </c>
      <c r="H11" s="8">
        <v>44766.28</v>
      </c>
      <c r="I11" s="8">
        <v>61553.64</v>
      </c>
      <c r="J11" s="8">
        <v>61553.64</v>
      </c>
      <c r="K11" s="8">
        <f t="shared" si="0"/>
        <v>167873.56</v>
      </c>
      <c r="L11" s="8"/>
      <c r="S11" s="5" t="s">
        <v>338</v>
      </c>
    </row>
    <row r="12" spans="1:19" x14ac:dyDescent="0.35">
      <c r="A12" s="2" t="s">
        <v>12</v>
      </c>
      <c r="B12" s="1" t="s">
        <v>178</v>
      </c>
      <c r="C12" s="7">
        <v>34411</v>
      </c>
      <c r="D12" s="7">
        <v>35000</v>
      </c>
      <c r="E12" s="7">
        <v>35500</v>
      </c>
      <c r="F12" s="7">
        <v>36000</v>
      </c>
      <c r="G12" s="8">
        <v>132552.54999999999</v>
      </c>
      <c r="H12" s="8">
        <v>78073.45</v>
      </c>
      <c r="I12" s="8">
        <v>66276.28</v>
      </c>
      <c r="J12" s="8">
        <v>66276.28</v>
      </c>
      <c r="K12" s="8">
        <f t="shared" si="0"/>
        <v>343178.56000000006</v>
      </c>
      <c r="L12" s="8"/>
      <c r="S12" s="5" t="s">
        <v>338</v>
      </c>
    </row>
    <row r="13" spans="1:19" x14ac:dyDescent="0.35">
      <c r="A13" s="2" t="s">
        <v>13</v>
      </c>
      <c r="B13" s="19" t="s">
        <v>179</v>
      </c>
      <c r="C13" s="7">
        <v>35374</v>
      </c>
      <c r="D13" s="7">
        <v>35374</v>
      </c>
      <c r="E13" s="7">
        <v>36000</v>
      </c>
      <c r="F13" s="7">
        <v>36000</v>
      </c>
      <c r="G13" s="8">
        <v>176611.97</v>
      </c>
      <c r="H13" s="8">
        <v>159307.04999999999</v>
      </c>
      <c r="I13" s="8">
        <v>0</v>
      </c>
      <c r="J13" s="8">
        <v>0</v>
      </c>
      <c r="K13" s="8">
        <f t="shared" si="0"/>
        <v>335919.02</v>
      </c>
      <c r="L13" s="8" t="s">
        <v>351</v>
      </c>
    </row>
    <row r="14" spans="1:19" x14ac:dyDescent="0.35">
      <c r="A14" s="2" t="s">
        <v>14</v>
      </c>
      <c r="B14" s="1" t="s">
        <v>180</v>
      </c>
      <c r="C14" s="7">
        <v>32800</v>
      </c>
      <c r="D14" s="7">
        <v>33800</v>
      </c>
      <c r="E14" s="7">
        <v>34900</v>
      </c>
      <c r="F14" s="7">
        <v>36000</v>
      </c>
      <c r="G14" s="8">
        <v>50079.25</v>
      </c>
      <c r="H14" s="8">
        <v>50079.25</v>
      </c>
      <c r="I14" s="8">
        <v>55087.18</v>
      </c>
      <c r="J14" s="8">
        <v>55087.18</v>
      </c>
      <c r="K14" s="8">
        <f t="shared" si="0"/>
        <v>210332.86</v>
      </c>
      <c r="L14" s="8"/>
      <c r="S14" s="5" t="s">
        <v>338</v>
      </c>
    </row>
    <row r="15" spans="1:19" x14ac:dyDescent="0.35">
      <c r="A15" s="2" t="s">
        <v>15</v>
      </c>
      <c r="B15" s="1" t="s">
        <v>181</v>
      </c>
      <c r="C15" s="7">
        <v>32800</v>
      </c>
      <c r="D15" s="7">
        <v>33800</v>
      </c>
      <c r="E15" s="7">
        <v>34900</v>
      </c>
      <c r="F15" s="7">
        <v>36000</v>
      </c>
      <c r="G15" s="8">
        <v>100689.55</v>
      </c>
      <c r="H15" s="8">
        <v>100689.55</v>
      </c>
      <c r="I15" s="8">
        <v>110758.51</v>
      </c>
      <c r="J15" s="8">
        <v>110758.51</v>
      </c>
      <c r="K15" s="8">
        <f t="shared" si="0"/>
        <v>422896.12</v>
      </c>
      <c r="L15" s="8"/>
      <c r="S15" s="5" t="s">
        <v>338</v>
      </c>
    </row>
    <row r="16" spans="1:19" x14ac:dyDescent="0.35">
      <c r="A16" s="2" t="s">
        <v>16</v>
      </c>
      <c r="B16" s="1" t="s">
        <v>182</v>
      </c>
      <c r="C16" s="7">
        <v>32800</v>
      </c>
      <c r="D16" s="7">
        <v>33800</v>
      </c>
      <c r="E16" s="7">
        <v>34900</v>
      </c>
      <c r="F16" s="7">
        <v>36000</v>
      </c>
      <c r="G16" s="8">
        <v>40594.449999999997</v>
      </c>
      <c r="H16" s="8">
        <v>40594.449999999997</v>
      </c>
      <c r="I16" s="8">
        <v>44653.9</v>
      </c>
      <c r="J16" s="8">
        <v>44653.9</v>
      </c>
      <c r="K16" s="8">
        <f t="shared" si="0"/>
        <v>170496.69999999998</v>
      </c>
      <c r="L16" s="8"/>
      <c r="S16" s="5" t="s">
        <v>338</v>
      </c>
    </row>
    <row r="17" spans="1:19" x14ac:dyDescent="0.35">
      <c r="A17" s="2" t="s">
        <v>17</v>
      </c>
      <c r="B17" s="1" t="s">
        <v>183</v>
      </c>
      <c r="C17" s="7">
        <v>32800</v>
      </c>
      <c r="D17" s="7">
        <v>33800</v>
      </c>
      <c r="E17" s="7">
        <v>34900</v>
      </c>
      <c r="F17" s="7">
        <v>36000</v>
      </c>
      <c r="G17" s="8">
        <v>47880.95</v>
      </c>
      <c r="H17" s="8">
        <v>47880.95</v>
      </c>
      <c r="I17" s="8">
        <v>52669.05</v>
      </c>
      <c r="J17" s="8">
        <v>52669.05</v>
      </c>
      <c r="K17" s="8">
        <f t="shared" si="0"/>
        <v>201100</v>
      </c>
      <c r="L17" s="8"/>
      <c r="S17" s="5" t="s">
        <v>338</v>
      </c>
    </row>
    <row r="18" spans="1:19" x14ac:dyDescent="0.35">
      <c r="A18" s="2" t="s">
        <v>18</v>
      </c>
      <c r="B18" s="1" t="s">
        <v>184</v>
      </c>
      <c r="C18" s="7">
        <v>32800</v>
      </c>
      <c r="D18" s="7">
        <v>33800</v>
      </c>
      <c r="E18" s="7">
        <v>34900</v>
      </c>
      <c r="F18" s="7">
        <v>36000</v>
      </c>
      <c r="G18" s="8">
        <v>29498.99</v>
      </c>
      <c r="H18" s="8">
        <v>165724.65</v>
      </c>
      <c r="I18" s="8">
        <v>182297.12</v>
      </c>
      <c r="J18" s="8">
        <v>182297.12</v>
      </c>
      <c r="K18" s="8">
        <f t="shared" si="0"/>
        <v>559817.88</v>
      </c>
      <c r="L18" s="8"/>
      <c r="S18" s="5" t="s">
        <v>338</v>
      </c>
    </row>
    <row r="19" spans="1:19" x14ac:dyDescent="0.35">
      <c r="A19" s="2" t="s">
        <v>19</v>
      </c>
      <c r="B19" s="1" t="s">
        <v>185</v>
      </c>
      <c r="C19" s="7">
        <v>33300</v>
      </c>
      <c r="D19" s="7">
        <v>34300</v>
      </c>
      <c r="E19" s="7">
        <v>35400</v>
      </c>
      <c r="F19" s="7">
        <v>36500</v>
      </c>
      <c r="G19" s="8">
        <v>28831.08</v>
      </c>
      <c r="H19" s="8">
        <v>57662.15</v>
      </c>
      <c r="I19" s="8">
        <v>63428.37</v>
      </c>
      <c r="J19" s="8">
        <v>34597.29</v>
      </c>
      <c r="K19" s="8">
        <f t="shared" si="0"/>
        <v>184518.89</v>
      </c>
      <c r="L19" s="8"/>
      <c r="S19" s="5" t="s">
        <v>338</v>
      </c>
    </row>
    <row r="20" spans="1:19" x14ac:dyDescent="0.35">
      <c r="A20" s="2" t="s">
        <v>20</v>
      </c>
      <c r="B20" s="1" t="s">
        <v>186</v>
      </c>
      <c r="C20" s="7">
        <v>35100</v>
      </c>
      <c r="D20" s="7">
        <v>35600</v>
      </c>
      <c r="E20" s="7">
        <v>36100</v>
      </c>
      <c r="F20" s="7">
        <v>36100</v>
      </c>
      <c r="G20" s="8">
        <v>0</v>
      </c>
      <c r="H20" s="8">
        <v>100028.83</v>
      </c>
      <c r="I20" s="8">
        <v>80023.06</v>
      </c>
      <c r="J20" s="8">
        <v>0</v>
      </c>
      <c r="K20" s="8">
        <f t="shared" si="0"/>
        <v>180051.89</v>
      </c>
      <c r="L20" s="8"/>
      <c r="S20" s="5" t="s">
        <v>338</v>
      </c>
    </row>
    <row r="21" spans="1:19" x14ac:dyDescent="0.35">
      <c r="A21" s="2" t="s">
        <v>21</v>
      </c>
      <c r="B21" s="1" t="s">
        <v>187</v>
      </c>
      <c r="C21" s="7">
        <v>34550</v>
      </c>
      <c r="D21" s="7">
        <v>35050</v>
      </c>
      <c r="E21" s="7">
        <v>35550</v>
      </c>
      <c r="F21" s="7">
        <v>36000</v>
      </c>
      <c r="G21" s="8">
        <v>70487.63</v>
      </c>
      <c r="H21" s="8">
        <v>70487.63</v>
      </c>
      <c r="I21" s="8">
        <v>70487.63</v>
      </c>
      <c r="J21" s="8">
        <v>63438.86</v>
      </c>
      <c r="K21" s="8">
        <f t="shared" si="0"/>
        <v>274901.75</v>
      </c>
      <c r="L21" s="8"/>
      <c r="S21" s="5" t="s">
        <v>338</v>
      </c>
    </row>
    <row r="22" spans="1:19" x14ac:dyDescent="0.35">
      <c r="A22" s="2" t="s">
        <v>22</v>
      </c>
      <c r="B22" s="1" t="s">
        <v>188</v>
      </c>
      <c r="C22" s="7">
        <v>32800</v>
      </c>
      <c r="D22" s="7">
        <v>33800</v>
      </c>
      <c r="E22" s="7">
        <v>34900</v>
      </c>
      <c r="F22" s="7">
        <v>36000</v>
      </c>
      <c r="G22" s="8">
        <v>56797.65</v>
      </c>
      <c r="H22" s="8">
        <v>56797.65</v>
      </c>
      <c r="I22" s="8">
        <v>62477.42</v>
      </c>
      <c r="J22" s="8">
        <v>62477.42</v>
      </c>
      <c r="K22" s="8">
        <f t="shared" si="0"/>
        <v>238550.14</v>
      </c>
      <c r="L22" s="8"/>
      <c r="S22" s="5" t="s">
        <v>338</v>
      </c>
    </row>
    <row r="23" spans="1:19" x14ac:dyDescent="0.35">
      <c r="A23" s="2" t="s">
        <v>23</v>
      </c>
      <c r="B23" s="1" t="s">
        <v>189</v>
      </c>
      <c r="C23" s="7">
        <v>32800</v>
      </c>
      <c r="D23" s="7">
        <v>34244</v>
      </c>
      <c r="E23" s="7">
        <v>34900</v>
      </c>
      <c r="F23" s="7">
        <v>36000</v>
      </c>
      <c r="G23" s="8">
        <v>0</v>
      </c>
      <c r="H23" s="8">
        <v>0</v>
      </c>
      <c r="I23" s="8">
        <v>76244.160000000003</v>
      </c>
      <c r="J23" s="8">
        <v>127848.44</v>
      </c>
      <c r="K23" s="8">
        <f t="shared" si="0"/>
        <v>204092.6</v>
      </c>
      <c r="L23" s="8"/>
      <c r="S23" s="5" t="s">
        <v>338</v>
      </c>
    </row>
    <row r="24" spans="1:19" x14ac:dyDescent="0.35">
      <c r="A24" s="2" t="s">
        <v>24</v>
      </c>
      <c r="B24" s="1" t="s">
        <v>190</v>
      </c>
      <c r="C24" s="7">
        <v>34204</v>
      </c>
      <c r="D24" s="7">
        <v>34204</v>
      </c>
      <c r="E24" s="7">
        <v>34900</v>
      </c>
      <c r="F24" s="7">
        <v>36000</v>
      </c>
      <c r="G24" s="8">
        <v>0</v>
      </c>
      <c r="H24" s="8">
        <v>67715.69</v>
      </c>
      <c r="I24" s="8">
        <v>77747.649999999994</v>
      </c>
      <c r="J24" s="8">
        <v>229898.96</v>
      </c>
      <c r="K24" s="8">
        <f t="shared" si="0"/>
        <v>375362.3</v>
      </c>
      <c r="L24" s="8"/>
      <c r="S24" s="5" t="s">
        <v>338</v>
      </c>
    </row>
    <row r="25" spans="1:19" x14ac:dyDescent="0.35">
      <c r="A25" s="2" t="s">
        <v>25</v>
      </c>
      <c r="B25" s="1" t="s">
        <v>191</v>
      </c>
      <c r="C25" s="7">
        <v>33121</v>
      </c>
      <c r="D25" s="7">
        <v>33800</v>
      </c>
      <c r="E25" s="7">
        <v>34900</v>
      </c>
      <c r="F25" s="7">
        <v>36000</v>
      </c>
      <c r="G25" s="8">
        <v>0</v>
      </c>
      <c r="H25" s="8">
        <v>51831.7</v>
      </c>
      <c r="I25" s="8">
        <v>83968.89</v>
      </c>
      <c r="J25" s="8">
        <v>83968.89</v>
      </c>
      <c r="K25" s="8">
        <f t="shared" si="0"/>
        <v>219769.47999999998</v>
      </c>
      <c r="L25" s="8"/>
      <c r="S25" s="5" t="s">
        <v>338</v>
      </c>
    </row>
    <row r="26" spans="1:19" x14ac:dyDescent="0.35">
      <c r="A26" s="2" t="s">
        <v>26</v>
      </c>
      <c r="B26" s="1" t="s">
        <v>192</v>
      </c>
      <c r="C26" s="7">
        <v>32800</v>
      </c>
      <c r="D26" s="7">
        <v>33800</v>
      </c>
      <c r="E26" s="7">
        <v>34900</v>
      </c>
      <c r="F26" s="7">
        <v>36000</v>
      </c>
      <c r="G26" s="8">
        <v>72934.16</v>
      </c>
      <c r="H26" s="8">
        <v>91167.7</v>
      </c>
      <c r="I26" s="8">
        <v>100284.47</v>
      </c>
      <c r="J26" s="8">
        <v>100284.47</v>
      </c>
      <c r="K26" s="8">
        <f t="shared" si="0"/>
        <v>364670.79999999993</v>
      </c>
      <c r="L26" s="8"/>
      <c r="S26" s="5" t="s">
        <v>338</v>
      </c>
    </row>
    <row r="27" spans="1:19" x14ac:dyDescent="0.35">
      <c r="A27" s="2" t="s">
        <v>27</v>
      </c>
      <c r="B27" s="1" t="s">
        <v>193</v>
      </c>
      <c r="C27" s="7">
        <v>33800</v>
      </c>
      <c r="D27" s="7">
        <v>33800</v>
      </c>
      <c r="E27" s="7">
        <v>34900</v>
      </c>
      <c r="F27" s="7">
        <v>36000</v>
      </c>
      <c r="G27" s="8">
        <v>103425.08</v>
      </c>
      <c r="H27" s="8">
        <v>0</v>
      </c>
      <c r="I27" s="8">
        <v>101126.74</v>
      </c>
      <c r="J27" s="8">
        <v>101126.74</v>
      </c>
      <c r="K27" s="8">
        <f t="shared" si="0"/>
        <v>305678.56</v>
      </c>
      <c r="L27" s="8"/>
      <c r="S27" s="5" t="s">
        <v>338</v>
      </c>
    </row>
    <row r="28" spans="1:19" x14ac:dyDescent="0.35">
      <c r="A28" s="2" t="s">
        <v>28</v>
      </c>
      <c r="B28" s="1" t="s">
        <v>194</v>
      </c>
      <c r="C28" s="7">
        <v>32805</v>
      </c>
      <c r="D28" s="7">
        <v>33800</v>
      </c>
      <c r="E28" s="7">
        <v>34900</v>
      </c>
      <c r="F28" s="7">
        <v>36000</v>
      </c>
      <c r="G28" s="8">
        <v>0</v>
      </c>
      <c r="H28" s="8">
        <v>60691.67</v>
      </c>
      <c r="I28" s="8">
        <v>67096.320000000007</v>
      </c>
      <c r="J28" s="8">
        <v>67096.320000000007</v>
      </c>
      <c r="K28" s="8">
        <f t="shared" si="0"/>
        <v>194884.31</v>
      </c>
      <c r="L28" s="8"/>
      <c r="S28" s="5" t="s">
        <v>338</v>
      </c>
    </row>
    <row r="29" spans="1:19" x14ac:dyDescent="0.35">
      <c r="A29" s="2" t="s">
        <v>29</v>
      </c>
      <c r="B29" s="1" t="s">
        <v>195</v>
      </c>
      <c r="C29" s="7">
        <v>33000</v>
      </c>
      <c r="D29" s="7">
        <v>34000</v>
      </c>
      <c r="E29" s="7">
        <v>35000</v>
      </c>
      <c r="F29" s="7">
        <v>36000</v>
      </c>
      <c r="G29" s="8">
        <v>50486.8</v>
      </c>
      <c r="H29" s="8">
        <v>50486.8</v>
      </c>
      <c r="I29" s="8">
        <v>50486.8</v>
      </c>
      <c r="J29" s="8">
        <v>50486.8</v>
      </c>
      <c r="K29" s="8">
        <f t="shared" si="0"/>
        <v>201947.2</v>
      </c>
      <c r="L29" s="8"/>
      <c r="S29" s="5" t="s">
        <v>338</v>
      </c>
    </row>
    <row r="30" spans="1:19" x14ac:dyDescent="0.35">
      <c r="A30" s="2" t="s">
        <v>30</v>
      </c>
      <c r="B30" s="1" t="s">
        <v>196</v>
      </c>
      <c r="C30" s="7">
        <v>32800</v>
      </c>
      <c r="D30" s="7">
        <v>33800</v>
      </c>
      <c r="E30" s="7">
        <v>34900</v>
      </c>
      <c r="F30" s="7">
        <v>36000</v>
      </c>
      <c r="G30" s="8">
        <v>141443.32</v>
      </c>
      <c r="H30" s="8">
        <v>166403.9</v>
      </c>
      <c r="I30" s="8">
        <v>183044.29</v>
      </c>
      <c r="J30" s="8">
        <v>183044.29</v>
      </c>
      <c r="K30" s="8">
        <f t="shared" si="0"/>
        <v>673935.8</v>
      </c>
      <c r="L30" s="8"/>
      <c r="S30" s="5" t="s">
        <v>338</v>
      </c>
    </row>
    <row r="31" spans="1:19" x14ac:dyDescent="0.35">
      <c r="A31" s="2" t="s">
        <v>31</v>
      </c>
      <c r="B31" s="1" t="s">
        <v>197</v>
      </c>
      <c r="C31" s="7">
        <v>32800</v>
      </c>
      <c r="D31" s="7">
        <v>33800</v>
      </c>
      <c r="E31" s="7">
        <v>34900</v>
      </c>
      <c r="F31" s="7">
        <v>36000</v>
      </c>
      <c r="G31" s="8">
        <v>21640.91</v>
      </c>
      <c r="H31" s="8">
        <v>72136.350000000006</v>
      </c>
      <c r="I31" s="8">
        <v>79349.990000000005</v>
      </c>
      <c r="J31" s="8">
        <v>79349.990000000005</v>
      </c>
      <c r="K31" s="8">
        <f t="shared" si="0"/>
        <v>252477.24</v>
      </c>
      <c r="L31" s="8"/>
      <c r="S31" s="5" t="s">
        <v>338</v>
      </c>
    </row>
    <row r="32" spans="1:19" x14ac:dyDescent="0.35">
      <c r="A32" s="2" t="s">
        <v>32</v>
      </c>
      <c r="B32" s="1" t="s">
        <v>198</v>
      </c>
      <c r="C32" s="7">
        <v>35000</v>
      </c>
      <c r="D32" s="7">
        <v>36000</v>
      </c>
      <c r="E32" s="7">
        <v>36000</v>
      </c>
      <c r="F32" s="7">
        <v>36000</v>
      </c>
      <c r="G32" s="8">
        <v>57118.75</v>
      </c>
      <c r="H32" s="8">
        <v>57118.75</v>
      </c>
      <c r="I32" s="8">
        <v>0</v>
      </c>
      <c r="J32" s="8">
        <v>0</v>
      </c>
      <c r="K32" s="8">
        <f t="shared" si="0"/>
        <v>114237.5</v>
      </c>
      <c r="L32" s="8"/>
      <c r="S32" s="5" t="s">
        <v>338</v>
      </c>
    </row>
    <row r="33" spans="1:19" x14ac:dyDescent="0.35">
      <c r="A33" s="2" t="s">
        <v>33</v>
      </c>
      <c r="B33" s="1" t="s">
        <v>199</v>
      </c>
      <c r="C33" s="7">
        <v>32800</v>
      </c>
      <c r="D33" s="7">
        <v>33800</v>
      </c>
      <c r="E33" s="7">
        <v>34900</v>
      </c>
      <c r="F33" s="7">
        <v>36000</v>
      </c>
      <c r="G33" s="8">
        <v>44460</v>
      </c>
      <c r="H33" s="8">
        <v>55575</v>
      </c>
      <c r="I33" s="8">
        <v>61132.5</v>
      </c>
      <c r="J33" s="8">
        <v>61132.5</v>
      </c>
      <c r="K33" s="8">
        <f t="shared" si="0"/>
        <v>222300</v>
      </c>
      <c r="L33" s="8"/>
      <c r="S33" s="5" t="s">
        <v>338</v>
      </c>
    </row>
    <row r="34" spans="1:19" x14ac:dyDescent="0.35">
      <c r="A34" s="2" t="s">
        <v>34</v>
      </c>
      <c r="B34" s="1" t="s">
        <v>200</v>
      </c>
      <c r="C34" s="7">
        <v>32800</v>
      </c>
      <c r="D34" s="7">
        <v>33800</v>
      </c>
      <c r="E34" s="7">
        <v>34900</v>
      </c>
      <c r="F34" s="7">
        <v>36000</v>
      </c>
      <c r="G34" s="8">
        <v>15346.46</v>
      </c>
      <c r="H34" s="8">
        <v>93575.95</v>
      </c>
      <c r="I34" s="8">
        <v>102933.55</v>
      </c>
      <c r="J34" s="8">
        <v>102933.55</v>
      </c>
      <c r="K34" s="8">
        <f t="shared" si="0"/>
        <v>314789.51</v>
      </c>
      <c r="L34" s="8"/>
      <c r="S34" s="5" t="s">
        <v>338</v>
      </c>
    </row>
    <row r="35" spans="1:19" x14ac:dyDescent="0.35">
      <c r="A35" s="2" t="s">
        <v>35</v>
      </c>
      <c r="B35" s="1" t="s">
        <v>201</v>
      </c>
      <c r="C35" s="7">
        <v>32800</v>
      </c>
      <c r="D35" s="7">
        <v>33800</v>
      </c>
      <c r="E35" s="7">
        <v>36000</v>
      </c>
      <c r="F35" s="7">
        <v>36000</v>
      </c>
      <c r="G35" s="8">
        <v>50260.3</v>
      </c>
      <c r="H35" s="8">
        <v>61293.05</v>
      </c>
      <c r="I35" s="8">
        <v>134844.71</v>
      </c>
      <c r="J35" s="8">
        <v>0</v>
      </c>
      <c r="K35" s="8">
        <f t="shared" si="0"/>
        <v>246398.06</v>
      </c>
      <c r="L35" s="8"/>
      <c r="S35" s="5" t="s">
        <v>338</v>
      </c>
    </row>
    <row r="36" spans="1:19" x14ac:dyDescent="0.35">
      <c r="A36" s="2" t="s">
        <v>36</v>
      </c>
      <c r="B36" s="1" t="s">
        <v>202</v>
      </c>
      <c r="C36" s="7">
        <v>32800</v>
      </c>
      <c r="D36" s="7">
        <v>33800</v>
      </c>
      <c r="E36" s="7">
        <v>34900</v>
      </c>
      <c r="F36" s="7">
        <v>36000</v>
      </c>
      <c r="G36" s="8">
        <v>57195.94</v>
      </c>
      <c r="H36" s="8">
        <v>60206.25</v>
      </c>
      <c r="I36" s="8">
        <v>66226.880000000005</v>
      </c>
      <c r="J36" s="8">
        <v>66226.880000000005</v>
      </c>
      <c r="K36" s="8">
        <f t="shared" si="0"/>
        <v>249855.95</v>
      </c>
      <c r="L36" s="8"/>
      <c r="S36" s="5" t="s">
        <v>338</v>
      </c>
    </row>
    <row r="37" spans="1:19" x14ac:dyDescent="0.35">
      <c r="A37" s="2" t="s">
        <v>37</v>
      </c>
      <c r="B37" s="1" t="s">
        <v>203</v>
      </c>
      <c r="C37" s="7">
        <v>36000</v>
      </c>
      <c r="D37" s="7">
        <v>36300</v>
      </c>
      <c r="E37" s="7">
        <v>36300</v>
      </c>
      <c r="F37" s="7">
        <v>36300</v>
      </c>
      <c r="G37" s="8">
        <v>160663.62</v>
      </c>
      <c r="H37" s="8">
        <v>0</v>
      </c>
      <c r="I37" s="8">
        <v>0</v>
      </c>
      <c r="J37" s="8">
        <v>0</v>
      </c>
      <c r="K37" s="8">
        <f t="shared" ref="K37:K68" si="1">SUM(G37:J37)</f>
        <v>160663.62</v>
      </c>
      <c r="L37" s="8"/>
      <c r="S37" s="5" t="s">
        <v>338</v>
      </c>
    </row>
    <row r="38" spans="1:19" x14ac:dyDescent="0.35">
      <c r="A38" s="2" t="s">
        <v>38</v>
      </c>
      <c r="B38" s="1" t="s">
        <v>204</v>
      </c>
      <c r="C38" s="7">
        <v>34600</v>
      </c>
      <c r="D38" s="7">
        <v>35000</v>
      </c>
      <c r="E38" s="7">
        <v>35500</v>
      </c>
      <c r="F38" s="7">
        <v>36000</v>
      </c>
      <c r="G38" s="8">
        <v>20408.330000000002</v>
      </c>
      <c r="H38" s="8">
        <v>23593.439999999999</v>
      </c>
      <c r="I38" s="8">
        <v>29491.8</v>
      </c>
      <c r="J38" s="8">
        <v>29491.8</v>
      </c>
      <c r="K38" s="8">
        <f t="shared" si="1"/>
        <v>102985.37000000001</v>
      </c>
      <c r="L38" s="8"/>
      <c r="S38" s="5" t="s">
        <v>338</v>
      </c>
    </row>
    <row r="39" spans="1:19" x14ac:dyDescent="0.35">
      <c r="A39" s="2" t="s">
        <v>39</v>
      </c>
      <c r="B39" s="1" t="s">
        <v>205</v>
      </c>
      <c r="C39" s="7">
        <v>32962</v>
      </c>
      <c r="D39" s="7">
        <v>33800</v>
      </c>
      <c r="E39" s="7">
        <v>34900</v>
      </c>
      <c r="F39" s="7">
        <v>36000</v>
      </c>
      <c r="G39" s="8">
        <v>0</v>
      </c>
      <c r="H39" s="8">
        <v>135606.88</v>
      </c>
      <c r="I39" s="8">
        <v>178004.26</v>
      </c>
      <c r="J39" s="8">
        <v>178004.26</v>
      </c>
      <c r="K39" s="8">
        <f t="shared" si="1"/>
        <v>491615.4</v>
      </c>
      <c r="L39" s="8"/>
      <c r="S39" s="5" t="s">
        <v>338</v>
      </c>
    </row>
    <row r="40" spans="1:19" x14ac:dyDescent="0.35">
      <c r="A40" s="2" t="s">
        <v>40</v>
      </c>
      <c r="B40" s="1" t="s">
        <v>206</v>
      </c>
      <c r="C40" s="7">
        <v>34350</v>
      </c>
      <c r="D40" s="7">
        <v>34350</v>
      </c>
      <c r="E40" s="7">
        <v>34900</v>
      </c>
      <c r="F40" s="7">
        <v>36000</v>
      </c>
      <c r="G40" s="8">
        <v>0</v>
      </c>
      <c r="H40" s="8">
        <v>0</v>
      </c>
      <c r="I40" s="8">
        <v>45007.11</v>
      </c>
      <c r="J40" s="8">
        <v>90014.21</v>
      </c>
      <c r="K40" s="8">
        <f t="shared" si="1"/>
        <v>135021.32</v>
      </c>
      <c r="L40" s="8"/>
      <c r="S40" s="5" t="s">
        <v>338</v>
      </c>
    </row>
    <row r="41" spans="1:19" x14ac:dyDescent="0.35">
      <c r="A41" s="2" t="s">
        <v>41</v>
      </c>
      <c r="B41" s="1" t="s">
        <v>207</v>
      </c>
      <c r="C41" s="7">
        <v>33250</v>
      </c>
      <c r="D41" s="7">
        <v>33800</v>
      </c>
      <c r="E41" s="7">
        <v>34900</v>
      </c>
      <c r="F41" s="7">
        <v>36000</v>
      </c>
      <c r="G41" s="8">
        <v>29586.75</v>
      </c>
      <c r="H41" s="8">
        <v>46895.42</v>
      </c>
      <c r="I41" s="8">
        <v>93790.84</v>
      </c>
      <c r="J41" s="8">
        <v>93790.84</v>
      </c>
      <c r="K41" s="8">
        <f t="shared" si="1"/>
        <v>264063.84999999998</v>
      </c>
      <c r="L41" s="8"/>
      <c r="S41" s="5" t="s">
        <v>338</v>
      </c>
    </row>
    <row r="42" spans="1:19" x14ac:dyDescent="0.35">
      <c r="A42" s="2" t="s">
        <v>42</v>
      </c>
      <c r="B42" s="1" t="s">
        <v>208</v>
      </c>
      <c r="C42" s="7">
        <v>32800</v>
      </c>
      <c r="D42" s="7">
        <v>33800</v>
      </c>
      <c r="E42" s="7">
        <v>34900</v>
      </c>
      <c r="F42" s="7">
        <v>36000</v>
      </c>
      <c r="G42" s="8">
        <v>26672.3</v>
      </c>
      <c r="H42" s="8">
        <v>88907.65</v>
      </c>
      <c r="I42" s="8">
        <v>97798.42</v>
      </c>
      <c r="J42" s="8">
        <v>97798.42</v>
      </c>
      <c r="K42" s="8">
        <f t="shared" si="1"/>
        <v>311176.78999999998</v>
      </c>
      <c r="L42" s="8"/>
      <c r="S42" s="5" t="s">
        <v>338</v>
      </c>
    </row>
    <row r="43" spans="1:19" x14ac:dyDescent="0.35">
      <c r="A43" s="2" t="s">
        <v>43</v>
      </c>
      <c r="B43" s="1" t="s">
        <v>209</v>
      </c>
      <c r="C43" s="7">
        <v>32800</v>
      </c>
      <c r="D43" s="7">
        <v>33800</v>
      </c>
      <c r="E43" s="7">
        <v>34900</v>
      </c>
      <c r="F43" s="7">
        <v>36000</v>
      </c>
      <c r="G43" s="8">
        <v>30346.42</v>
      </c>
      <c r="H43" s="8">
        <v>75866.05</v>
      </c>
      <c r="I43" s="8">
        <v>83452.66</v>
      </c>
      <c r="J43" s="8">
        <v>83452.66</v>
      </c>
      <c r="K43" s="8">
        <f t="shared" si="1"/>
        <v>273117.79000000004</v>
      </c>
      <c r="L43" s="8"/>
      <c r="S43" s="5" t="s">
        <v>338</v>
      </c>
    </row>
    <row r="44" spans="1:19" x14ac:dyDescent="0.35">
      <c r="A44" s="2" t="s">
        <v>44</v>
      </c>
      <c r="B44" s="1" t="s">
        <v>210</v>
      </c>
      <c r="C44" s="7">
        <v>32800</v>
      </c>
      <c r="D44" s="7">
        <v>33800</v>
      </c>
      <c r="E44" s="7">
        <v>36000</v>
      </c>
      <c r="F44" s="7">
        <v>36000</v>
      </c>
      <c r="G44" s="8">
        <v>49733.45</v>
      </c>
      <c r="H44" s="8">
        <v>49733.45</v>
      </c>
      <c r="I44" s="8">
        <v>109413.59</v>
      </c>
      <c r="J44" s="8">
        <v>0</v>
      </c>
      <c r="K44" s="8">
        <f t="shared" si="1"/>
        <v>208880.49</v>
      </c>
      <c r="L44" s="8"/>
      <c r="S44" s="5" t="s">
        <v>338</v>
      </c>
    </row>
    <row r="45" spans="1:19" x14ac:dyDescent="0.35">
      <c r="A45" s="2" t="s">
        <v>45</v>
      </c>
      <c r="B45" s="1" t="s">
        <v>211</v>
      </c>
      <c r="C45" s="7">
        <v>33000</v>
      </c>
      <c r="D45" s="7">
        <v>33800</v>
      </c>
      <c r="E45" s="7">
        <v>34900</v>
      </c>
      <c r="F45" s="7">
        <v>36000</v>
      </c>
      <c r="G45" s="8">
        <v>0</v>
      </c>
      <c r="H45" s="8">
        <v>51830.48</v>
      </c>
      <c r="I45" s="8">
        <v>71266.91</v>
      </c>
      <c r="J45" s="8">
        <v>71266.91</v>
      </c>
      <c r="K45" s="8">
        <f t="shared" si="1"/>
        <v>194364.30000000002</v>
      </c>
      <c r="L45" s="8"/>
      <c r="S45" s="5" t="s">
        <v>338</v>
      </c>
    </row>
    <row r="46" spans="1:19" x14ac:dyDescent="0.35">
      <c r="A46" s="2" t="s">
        <v>46</v>
      </c>
      <c r="B46" s="1" t="s">
        <v>212</v>
      </c>
      <c r="C46" s="7">
        <v>33000</v>
      </c>
      <c r="D46" s="7">
        <v>34000</v>
      </c>
      <c r="E46" s="7">
        <v>34900</v>
      </c>
      <c r="F46" s="7">
        <v>36000</v>
      </c>
      <c r="G46" s="8">
        <v>38761.71</v>
      </c>
      <c r="H46" s="8">
        <v>64602.85</v>
      </c>
      <c r="I46" s="8">
        <v>58142.57</v>
      </c>
      <c r="J46" s="8">
        <v>71063.14</v>
      </c>
      <c r="K46" s="8">
        <f t="shared" si="1"/>
        <v>232570.27000000002</v>
      </c>
      <c r="L46" s="8"/>
      <c r="S46" s="5" t="s">
        <v>338</v>
      </c>
    </row>
    <row r="47" spans="1:19" x14ac:dyDescent="0.35">
      <c r="A47" s="2" t="s">
        <v>47</v>
      </c>
      <c r="B47" s="1" t="s">
        <v>213</v>
      </c>
      <c r="C47" s="7">
        <v>32800</v>
      </c>
      <c r="D47" s="7">
        <v>33800</v>
      </c>
      <c r="E47" s="7">
        <v>34900</v>
      </c>
      <c r="F47" s="7">
        <v>36000</v>
      </c>
      <c r="G47" s="8">
        <v>91538.2</v>
      </c>
      <c r="H47" s="8">
        <v>91538.2</v>
      </c>
      <c r="I47" s="8">
        <v>100692.02</v>
      </c>
      <c r="J47" s="8">
        <v>100692.02</v>
      </c>
      <c r="K47" s="8">
        <f t="shared" si="1"/>
        <v>384460.44</v>
      </c>
      <c r="L47" s="8"/>
      <c r="S47" s="5" t="s">
        <v>338</v>
      </c>
    </row>
    <row r="48" spans="1:19" x14ac:dyDescent="0.35">
      <c r="A48" s="2" t="s">
        <v>48</v>
      </c>
      <c r="B48" s="1" t="s">
        <v>214</v>
      </c>
      <c r="C48" s="7">
        <v>33000</v>
      </c>
      <c r="D48" s="7">
        <v>33800</v>
      </c>
      <c r="E48" s="7">
        <v>34900</v>
      </c>
      <c r="F48" s="7">
        <v>36000</v>
      </c>
      <c r="G48" s="8">
        <v>0</v>
      </c>
      <c r="H48" s="8">
        <v>126552.92</v>
      </c>
      <c r="I48" s="8">
        <v>174010.27</v>
      </c>
      <c r="J48" s="8">
        <v>174010.27</v>
      </c>
      <c r="K48" s="8">
        <f t="shared" si="1"/>
        <v>474573.45999999996</v>
      </c>
      <c r="L48" s="8"/>
      <c r="S48" s="5" t="s">
        <v>338</v>
      </c>
    </row>
    <row r="49" spans="1:19" x14ac:dyDescent="0.35">
      <c r="A49" s="2" t="s">
        <v>49</v>
      </c>
      <c r="B49" s="1" t="s">
        <v>215</v>
      </c>
      <c r="C49" s="7">
        <v>32800</v>
      </c>
      <c r="D49" s="7">
        <v>33800</v>
      </c>
      <c r="E49" s="7">
        <v>34900</v>
      </c>
      <c r="F49" s="7">
        <v>36000</v>
      </c>
      <c r="G49" s="8">
        <v>22604.51</v>
      </c>
      <c r="H49" s="8">
        <v>129168.65</v>
      </c>
      <c r="I49" s="8">
        <v>142085.51999999999</v>
      </c>
      <c r="J49" s="8">
        <v>142085.51999999999</v>
      </c>
      <c r="K49" s="8">
        <f t="shared" si="1"/>
        <v>435944.19999999995</v>
      </c>
      <c r="L49" s="8"/>
      <c r="S49" s="5" t="s">
        <v>338</v>
      </c>
    </row>
    <row r="50" spans="1:19" x14ac:dyDescent="0.35">
      <c r="A50" s="2" t="s">
        <v>50</v>
      </c>
      <c r="B50" s="1" t="s">
        <v>216</v>
      </c>
      <c r="C50" s="7">
        <v>33000</v>
      </c>
      <c r="D50" s="7">
        <v>33800</v>
      </c>
      <c r="E50" s="7">
        <v>34900</v>
      </c>
      <c r="F50" s="7">
        <v>36000</v>
      </c>
      <c r="G50" s="8">
        <v>0</v>
      </c>
      <c r="H50" s="8">
        <v>76342.759999999995</v>
      </c>
      <c r="I50" s="8">
        <v>104971.3</v>
      </c>
      <c r="J50" s="8">
        <v>104971.3</v>
      </c>
      <c r="K50" s="8">
        <f t="shared" si="1"/>
        <v>286285.36</v>
      </c>
      <c r="L50" s="8"/>
      <c r="S50" s="5" t="s">
        <v>338</v>
      </c>
    </row>
    <row r="51" spans="1:19" x14ac:dyDescent="0.35">
      <c r="A51" s="2" t="s">
        <v>51</v>
      </c>
      <c r="B51" s="1" t="s">
        <v>217</v>
      </c>
      <c r="C51" s="7">
        <v>33000</v>
      </c>
      <c r="D51" s="7">
        <v>33800</v>
      </c>
      <c r="E51" s="7">
        <v>34900</v>
      </c>
      <c r="F51" s="7">
        <v>36000</v>
      </c>
      <c r="G51" s="8">
        <v>0</v>
      </c>
      <c r="H51" s="8">
        <v>168523.16</v>
      </c>
      <c r="I51" s="8">
        <v>231719.35</v>
      </c>
      <c r="J51" s="8">
        <v>231719.35</v>
      </c>
      <c r="K51" s="8">
        <f t="shared" si="1"/>
        <v>631961.86</v>
      </c>
      <c r="L51" s="8"/>
      <c r="S51" s="5" t="s">
        <v>338</v>
      </c>
    </row>
    <row r="52" spans="1:19" x14ac:dyDescent="0.35">
      <c r="A52" s="2" t="s">
        <v>52</v>
      </c>
      <c r="B52" s="1" t="s">
        <v>218</v>
      </c>
      <c r="C52" s="7">
        <v>33000</v>
      </c>
      <c r="D52" s="7">
        <v>34000</v>
      </c>
      <c r="E52" s="7">
        <v>35100</v>
      </c>
      <c r="F52" s="7">
        <v>36200</v>
      </c>
      <c r="G52" s="8">
        <v>22581.98</v>
      </c>
      <c r="H52" s="8">
        <v>45163.95</v>
      </c>
      <c r="I52" s="8">
        <v>49680.35</v>
      </c>
      <c r="J52" s="8">
        <v>40647.56</v>
      </c>
      <c r="K52" s="8">
        <f t="shared" si="1"/>
        <v>158073.84</v>
      </c>
      <c r="L52" s="8"/>
      <c r="S52" s="5" t="s">
        <v>338</v>
      </c>
    </row>
    <row r="53" spans="1:19" x14ac:dyDescent="0.35">
      <c r="A53" s="2" t="s">
        <v>53</v>
      </c>
      <c r="B53" s="1" t="s">
        <v>219</v>
      </c>
      <c r="C53" s="7">
        <v>34271</v>
      </c>
      <c r="D53" s="7">
        <v>34271</v>
      </c>
      <c r="E53" s="7">
        <v>34900</v>
      </c>
      <c r="F53" s="7">
        <v>36000</v>
      </c>
      <c r="G53" s="8">
        <v>0</v>
      </c>
      <c r="H53" s="8">
        <v>0</v>
      </c>
      <c r="I53" s="8">
        <v>67458.61</v>
      </c>
      <c r="J53" s="8">
        <v>117972.14</v>
      </c>
      <c r="K53" s="8">
        <f t="shared" si="1"/>
        <v>185430.75</v>
      </c>
      <c r="L53" s="8"/>
      <c r="S53" s="5" t="s">
        <v>338</v>
      </c>
    </row>
    <row r="54" spans="1:19" x14ac:dyDescent="0.35">
      <c r="A54" s="2" t="s">
        <v>54</v>
      </c>
      <c r="B54" s="1" t="s">
        <v>220</v>
      </c>
      <c r="C54" s="7">
        <v>36000</v>
      </c>
      <c r="D54" s="7">
        <v>36000</v>
      </c>
      <c r="E54" s="7">
        <v>36000</v>
      </c>
      <c r="F54" s="7">
        <v>36000</v>
      </c>
      <c r="G54" s="8">
        <v>70706.22</v>
      </c>
      <c r="H54" s="8">
        <v>0</v>
      </c>
      <c r="I54" s="8">
        <v>0</v>
      </c>
      <c r="J54" s="8">
        <v>0</v>
      </c>
      <c r="K54" s="8">
        <f t="shared" si="1"/>
        <v>70706.22</v>
      </c>
      <c r="L54" s="8"/>
      <c r="S54" s="5" t="s">
        <v>338</v>
      </c>
    </row>
    <row r="55" spans="1:19" x14ac:dyDescent="0.35">
      <c r="A55" s="2" t="s">
        <v>55</v>
      </c>
      <c r="B55" s="1" t="s">
        <v>221</v>
      </c>
      <c r="C55" s="7">
        <v>32800</v>
      </c>
      <c r="D55" s="7">
        <v>33800</v>
      </c>
      <c r="E55" s="7">
        <v>34900</v>
      </c>
      <c r="F55" s="7">
        <v>36000</v>
      </c>
      <c r="G55" s="8">
        <v>2515.6999999999998</v>
      </c>
      <c r="H55" s="8">
        <v>50313.9</v>
      </c>
      <c r="I55" s="8">
        <v>55345.29</v>
      </c>
      <c r="J55" s="8">
        <v>55345.29</v>
      </c>
      <c r="K55" s="8">
        <f t="shared" si="1"/>
        <v>163520.18</v>
      </c>
      <c r="L55" s="8"/>
      <c r="S55" s="5" t="s">
        <v>338</v>
      </c>
    </row>
    <row r="56" spans="1:19" x14ac:dyDescent="0.35">
      <c r="A56" s="2" t="s">
        <v>56</v>
      </c>
      <c r="B56" s="1" t="s">
        <v>222</v>
      </c>
      <c r="C56" s="7">
        <v>32800</v>
      </c>
      <c r="D56" s="7">
        <v>33800</v>
      </c>
      <c r="E56" s="7">
        <v>34900</v>
      </c>
      <c r="F56" s="7">
        <v>36000</v>
      </c>
      <c r="G56" s="8">
        <v>48628.13</v>
      </c>
      <c r="H56" s="8">
        <v>54031.25</v>
      </c>
      <c r="I56" s="8">
        <v>59434.38</v>
      </c>
      <c r="J56" s="8">
        <v>59434.38</v>
      </c>
      <c r="K56" s="8">
        <f t="shared" si="1"/>
        <v>221528.14</v>
      </c>
      <c r="L56" s="8"/>
      <c r="S56" s="5" t="s">
        <v>338</v>
      </c>
    </row>
    <row r="57" spans="1:19" x14ac:dyDescent="0.35">
      <c r="A57" s="2" t="s">
        <v>57</v>
      </c>
      <c r="B57" s="1" t="s">
        <v>223</v>
      </c>
      <c r="C57" s="7">
        <v>33000</v>
      </c>
      <c r="D57" s="7">
        <v>34000</v>
      </c>
      <c r="E57" s="7">
        <v>35000</v>
      </c>
      <c r="F57" s="7">
        <v>36000</v>
      </c>
      <c r="G57" s="8">
        <v>45744.4</v>
      </c>
      <c r="H57" s="8">
        <v>45744.4</v>
      </c>
      <c r="I57" s="8">
        <v>45744.4</v>
      </c>
      <c r="J57" s="8">
        <v>45744.4</v>
      </c>
      <c r="K57" s="8">
        <f t="shared" si="1"/>
        <v>182977.6</v>
      </c>
      <c r="L57" s="8"/>
      <c r="S57" s="5" t="s">
        <v>338</v>
      </c>
    </row>
    <row r="58" spans="1:19" x14ac:dyDescent="0.35">
      <c r="A58" s="2" t="s">
        <v>58</v>
      </c>
      <c r="B58" s="1" t="s">
        <v>224</v>
      </c>
      <c r="C58" s="7">
        <v>32800</v>
      </c>
      <c r="D58" s="7">
        <v>33800</v>
      </c>
      <c r="E58" s="7">
        <v>34900</v>
      </c>
      <c r="F58" s="7">
        <v>36000</v>
      </c>
      <c r="G58" s="8">
        <v>48619.48</v>
      </c>
      <c r="H58" s="8">
        <v>60774.35</v>
      </c>
      <c r="I58" s="8">
        <v>66851.789999999994</v>
      </c>
      <c r="J58" s="8">
        <v>66851.789999999994</v>
      </c>
      <c r="K58" s="8">
        <f t="shared" si="1"/>
        <v>243097.40999999997</v>
      </c>
      <c r="L58" s="8"/>
      <c r="S58" s="5" t="s">
        <v>338</v>
      </c>
    </row>
    <row r="59" spans="1:19" x14ac:dyDescent="0.35">
      <c r="A59" s="2" t="s">
        <v>59</v>
      </c>
      <c r="B59" s="1" t="s">
        <v>225</v>
      </c>
      <c r="C59" s="7">
        <v>34054</v>
      </c>
      <c r="D59" s="7">
        <v>34054</v>
      </c>
      <c r="E59" s="7">
        <v>34900</v>
      </c>
      <c r="F59" s="7">
        <v>36000</v>
      </c>
      <c r="G59" s="8">
        <v>0</v>
      </c>
      <c r="H59" s="8">
        <v>0</v>
      </c>
      <c r="I59" s="8">
        <v>73220.28</v>
      </c>
      <c r="J59" s="8">
        <v>95203.68</v>
      </c>
      <c r="K59" s="8">
        <f t="shared" si="1"/>
        <v>168423.96</v>
      </c>
      <c r="L59" s="8"/>
      <c r="S59" s="5" t="s">
        <v>338</v>
      </c>
    </row>
    <row r="60" spans="1:19" x14ac:dyDescent="0.35">
      <c r="A60" s="2" t="s">
        <v>60</v>
      </c>
      <c r="B60" s="1" t="s">
        <v>226</v>
      </c>
      <c r="C60" s="7">
        <v>33400</v>
      </c>
      <c r="D60" s="7">
        <v>34700</v>
      </c>
      <c r="E60" s="7">
        <v>34900</v>
      </c>
      <c r="F60" s="7">
        <v>36000</v>
      </c>
      <c r="G60" s="8">
        <v>81539.64</v>
      </c>
      <c r="H60" s="8">
        <v>23297.040000000001</v>
      </c>
      <c r="I60" s="8">
        <v>64066.86</v>
      </c>
      <c r="J60" s="8">
        <v>64066.86</v>
      </c>
      <c r="K60" s="8">
        <f t="shared" si="1"/>
        <v>232970.39999999997</v>
      </c>
      <c r="L60" s="8"/>
      <c r="S60" s="5" t="s">
        <v>338</v>
      </c>
    </row>
    <row r="61" spans="1:19" x14ac:dyDescent="0.35">
      <c r="A61" s="2" t="s">
        <v>61</v>
      </c>
      <c r="B61" s="1" t="s">
        <v>227</v>
      </c>
      <c r="C61" s="7">
        <v>34000</v>
      </c>
      <c r="D61" s="7">
        <v>34750</v>
      </c>
      <c r="E61" s="7">
        <v>36000</v>
      </c>
      <c r="F61" s="7">
        <v>36000</v>
      </c>
      <c r="G61" s="8">
        <v>28460.58</v>
      </c>
      <c r="H61" s="8">
        <v>42690.86</v>
      </c>
      <c r="I61" s="8">
        <v>71151.44</v>
      </c>
      <c r="J61" s="8">
        <v>0</v>
      </c>
      <c r="K61" s="8">
        <f t="shared" si="1"/>
        <v>142302.88</v>
      </c>
      <c r="L61" s="8"/>
      <c r="S61" s="5" t="s">
        <v>338</v>
      </c>
    </row>
    <row r="62" spans="1:19" s="4" customFormat="1" x14ac:dyDescent="0.35">
      <c r="A62" s="2" t="s">
        <v>62</v>
      </c>
      <c r="B62" s="1" t="s">
        <v>228</v>
      </c>
      <c r="C62" s="7">
        <v>32800</v>
      </c>
      <c r="D62" s="7">
        <v>33800</v>
      </c>
      <c r="E62" s="7">
        <v>34900</v>
      </c>
      <c r="F62" s="7">
        <v>36000</v>
      </c>
      <c r="G62" s="8">
        <v>0</v>
      </c>
      <c r="H62" s="4">
        <v>74507.55</v>
      </c>
      <c r="I62" s="4">
        <v>81958.31</v>
      </c>
      <c r="J62" s="4">
        <v>81958.31</v>
      </c>
      <c r="K62" s="4">
        <f t="shared" si="1"/>
        <v>238424.16999999998</v>
      </c>
      <c r="S62" s="9" t="s">
        <v>338</v>
      </c>
    </row>
    <row r="63" spans="1:19" s="10" customFormat="1" x14ac:dyDescent="0.35">
      <c r="A63" s="10" t="s">
        <v>63</v>
      </c>
      <c r="B63" s="1" t="s">
        <v>229</v>
      </c>
      <c r="C63" s="11">
        <v>33450</v>
      </c>
      <c r="D63" s="11">
        <v>33800</v>
      </c>
      <c r="E63" s="11">
        <v>34900</v>
      </c>
      <c r="F63" s="11">
        <v>36000</v>
      </c>
      <c r="G63" s="12">
        <v>103127.4</v>
      </c>
      <c r="H63" s="12">
        <v>257562.33</v>
      </c>
      <c r="I63" s="12">
        <v>244693.66</v>
      </c>
      <c r="J63" s="12">
        <v>244693.66</v>
      </c>
      <c r="K63" s="12">
        <f t="shared" si="1"/>
        <v>850077.05</v>
      </c>
      <c r="L63" s="12"/>
      <c r="P63" s="13"/>
      <c r="S63" s="14" t="s">
        <v>338</v>
      </c>
    </row>
    <row r="64" spans="1:19" x14ac:dyDescent="0.35">
      <c r="A64" s="2" t="s">
        <v>64</v>
      </c>
      <c r="B64" s="1" t="s">
        <v>230</v>
      </c>
      <c r="C64" s="7">
        <v>33400</v>
      </c>
      <c r="D64" s="7">
        <v>33800</v>
      </c>
      <c r="E64" s="7">
        <v>34900</v>
      </c>
      <c r="F64" s="7">
        <v>36000</v>
      </c>
      <c r="G64" s="8">
        <v>0</v>
      </c>
      <c r="H64" s="8">
        <v>116218.44</v>
      </c>
      <c r="I64" s="8">
        <v>319600.71000000002</v>
      </c>
      <c r="J64" s="8">
        <v>319600.71000000002</v>
      </c>
      <c r="K64" s="8">
        <f t="shared" si="1"/>
        <v>755419.8600000001</v>
      </c>
      <c r="L64" s="8"/>
      <c r="P64" s="4"/>
      <c r="S64" s="5" t="s">
        <v>338</v>
      </c>
    </row>
    <row r="65" spans="1:19" x14ac:dyDescent="0.35">
      <c r="A65" s="2" t="s">
        <v>65</v>
      </c>
      <c r="B65" s="1" t="s">
        <v>231</v>
      </c>
      <c r="C65" s="7">
        <v>32800</v>
      </c>
      <c r="D65" s="7">
        <v>33800</v>
      </c>
      <c r="E65" s="7">
        <v>34900</v>
      </c>
      <c r="F65" s="7">
        <v>36000</v>
      </c>
      <c r="G65" s="8">
        <v>56995.25</v>
      </c>
      <c r="H65" s="8">
        <v>56995.25</v>
      </c>
      <c r="I65" s="8">
        <v>62694.78</v>
      </c>
      <c r="J65" s="8">
        <v>62694.78</v>
      </c>
      <c r="K65" s="8">
        <f t="shared" si="1"/>
        <v>239380.06</v>
      </c>
      <c r="L65" s="8"/>
      <c r="P65" s="4"/>
      <c r="S65" s="5" t="s">
        <v>338</v>
      </c>
    </row>
    <row r="66" spans="1:19" x14ac:dyDescent="0.35">
      <c r="A66" s="2" t="s">
        <v>66</v>
      </c>
      <c r="B66" s="1" t="s">
        <v>232</v>
      </c>
      <c r="C66" s="7">
        <v>34275</v>
      </c>
      <c r="D66" s="7">
        <v>34275</v>
      </c>
      <c r="E66" s="7">
        <v>36275</v>
      </c>
      <c r="F66" s="7">
        <v>36275</v>
      </c>
      <c r="G66" s="8">
        <v>0</v>
      </c>
      <c r="H66" s="8">
        <v>0</v>
      </c>
      <c r="I66" s="8">
        <v>486556.35</v>
      </c>
      <c r="J66" s="8">
        <v>0</v>
      </c>
      <c r="K66" s="8">
        <f t="shared" si="1"/>
        <v>486556.35</v>
      </c>
      <c r="L66" s="8"/>
      <c r="S66" s="5" t="s">
        <v>338</v>
      </c>
    </row>
    <row r="67" spans="1:19" x14ac:dyDescent="0.35">
      <c r="A67" s="2" t="s">
        <v>67</v>
      </c>
      <c r="B67" s="1" t="s">
        <v>233</v>
      </c>
      <c r="C67" s="7">
        <v>33150</v>
      </c>
      <c r="D67" s="7">
        <v>33800</v>
      </c>
      <c r="E67" s="7">
        <v>34900</v>
      </c>
      <c r="F67" s="7">
        <v>36000</v>
      </c>
      <c r="G67" s="8">
        <v>8866.07</v>
      </c>
      <c r="H67" s="8">
        <v>38419.620000000003</v>
      </c>
      <c r="I67" s="8">
        <v>65017.81</v>
      </c>
      <c r="J67" s="8">
        <v>65017.81</v>
      </c>
      <c r="K67" s="8">
        <f t="shared" si="1"/>
        <v>177321.31</v>
      </c>
      <c r="L67" s="8"/>
      <c r="S67" s="5" t="s">
        <v>338</v>
      </c>
    </row>
    <row r="68" spans="1:19" x14ac:dyDescent="0.35">
      <c r="A68" s="2" t="s">
        <v>68</v>
      </c>
      <c r="B68" s="1" t="s">
        <v>234</v>
      </c>
      <c r="C68" s="7">
        <v>32800</v>
      </c>
      <c r="D68" s="7">
        <v>33800</v>
      </c>
      <c r="E68" s="7">
        <v>36000</v>
      </c>
      <c r="F68" s="7">
        <v>36000</v>
      </c>
      <c r="G68" s="8">
        <v>36017.050000000003</v>
      </c>
      <c r="H68" s="8">
        <v>100047.35</v>
      </c>
      <c r="I68" s="8">
        <v>220104.17</v>
      </c>
      <c r="J68" s="8">
        <v>0</v>
      </c>
      <c r="K68" s="8">
        <f t="shared" si="1"/>
        <v>356168.57000000007</v>
      </c>
      <c r="L68" s="8"/>
      <c r="S68" s="5" t="s">
        <v>338</v>
      </c>
    </row>
    <row r="69" spans="1:19" x14ac:dyDescent="0.35">
      <c r="A69" s="2" t="s">
        <v>69</v>
      </c>
      <c r="B69" s="1" t="s">
        <v>235</v>
      </c>
      <c r="C69" s="7">
        <v>34820</v>
      </c>
      <c r="D69" s="7">
        <v>34820</v>
      </c>
      <c r="E69" s="7">
        <v>36000</v>
      </c>
      <c r="F69" s="7">
        <v>36000</v>
      </c>
      <c r="G69" s="8">
        <v>0</v>
      </c>
      <c r="H69" s="8">
        <v>0</v>
      </c>
      <c r="I69" s="8">
        <v>110157.31</v>
      </c>
      <c r="J69" s="8">
        <v>0</v>
      </c>
      <c r="K69" s="8">
        <f t="shared" ref="K69:K100" si="2">SUM(G69:J69)</f>
        <v>110157.31</v>
      </c>
      <c r="L69" s="8"/>
      <c r="S69" s="5" t="s">
        <v>338</v>
      </c>
    </row>
    <row r="70" spans="1:19" x14ac:dyDescent="0.35">
      <c r="A70" s="2" t="s">
        <v>70</v>
      </c>
      <c r="B70" s="1" t="s">
        <v>236</v>
      </c>
      <c r="C70" s="7">
        <v>34001</v>
      </c>
      <c r="D70" s="7">
        <v>34001</v>
      </c>
      <c r="E70" s="7">
        <v>36000</v>
      </c>
      <c r="F70" s="7">
        <v>36000</v>
      </c>
      <c r="G70" s="8">
        <v>33409.47</v>
      </c>
      <c r="H70" s="8">
        <v>0</v>
      </c>
      <c r="I70" s="8">
        <v>159013.15</v>
      </c>
      <c r="J70" s="8">
        <v>0</v>
      </c>
      <c r="K70" s="8">
        <f t="shared" si="2"/>
        <v>192422.62</v>
      </c>
      <c r="L70" s="8"/>
      <c r="S70" s="5" t="s">
        <v>338</v>
      </c>
    </row>
    <row r="71" spans="1:19" x14ac:dyDescent="0.35">
      <c r="A71" s="2" t="s">
        <v>71</v>
      </c>
      <c r="B71" s="1" t="s">
        <v>237</v>
      </c>
      <c r="C71" s="7">
        <v>33750</v>
      </c>
      <c r="D71" s="7">
        <v>34500</v>
      </c>
      <c r="E71" s="7">
        <v>36000</v>
      </c>
      <c r="F71" s="7">
        <v>36000</v>
      </c>
      <c r="G71" s="8">
        <v>36133.01</v>
      </c>
      <c r="H71" s="8">
        <v>36133.01</v>
      </c>
      <c r="I71" s="8">
        <v>72266.03</v>
      </c>
      <c r="J71" s="8">
        <v>0</v>
      </c>
      <c r="K71" s="8">
        <f t="shared" si="2"/>
        <v>144532.04999999999</v>
      </c>
      <c r="L71" s="8"/>
      <c r="S71" s="5" t="s">
        <v>338</v>
      </c>
    </row>
    <row r="72" spans="1:19" x14ac:dyDescent="0.35">
      <c r="A72" s="2" t="s">
        <v>72</v>
      </c>
      <c r="B72" s="1" t="s">
        <v>238</v>
      </c>
      <c r="C72" s="7">
        <v>33725</v>
      </c>
      <c r="D72" s="7">
        <v>34475</v>
      </c>
      <c r="E72" s="7">
        <v>35225</v>
      </c>
      <c r="F72" s="7">
        <v>36000</v>
      </c>
      <c r="G72" s="8">
        <v>0</v>
      </c>
      <c r="H72" s="8">
        <v>47136.86</v>
      </c>
      <c r="I72" s="8">
        <v>47136.86</v>
      </c>
      <c r="J72" s="8">
        <v>48708.09</v>
      </c>
      <c r="K72" s="8">
        <f t="shared" si="2"/>
        <v>142981.81</v>
      </c>
      <c r="L72" s="8"/>
      <c r="S72" s="5" t="s">
        <v>338</v>
      </c>
    </row>
    <row r="73" spans="1:19" x14ac:dyDescent="0.35">
      <c r="A73" s="2" t="s">
        <v>73</v>
      </c>
      <c r="B73" s="1" t="s">
        <v>239</v>
      </c>
      <c r="C73" s="7">
        <v>34127</v>
      </c>
      <c r="D73" s="7">
        <v>34127</v>
      </c>
      <c r="E73" s="7">
        <v>34900</v>
      </c>
      <c r="F73" s="7">
        <v>36000</v>
      </c>
      <c r="G73" s="8">
        <v>0</v>
      </c>
      <c r="H73" s="8">
        <v>0</v>
      </c>
      <c r="I73" s="8">
        <v>52439.199999999997</v>
      </c>
      <c r="J73" s="8">
        <v>74622.41</v>
      </c>
      <c r="K73" s="8">
        <f t="shared" si="2"/>
        <v>127061.61</v>
      </c>
      <c r="L73" s="8"/>
      <c r="S73" s="5" t="s">
        <v>338</v>
      </c>
    </row>
    <row r="74" spans="1:19" x14ac:dyDescent="0.35">
      <c r="A74" s="2" t="s">
        <v>74</v>
      </c>
      <c r="B74" s="1" t="s">
        <v>240</v>
      </c>
      <c r="C74" s="7">
        <v>34000</v>
      </c>
      <c r="D74" s="7">
        <v>35000</v>
      </c>
      <c r="E74" s="7">
        <v>36000</v>
      </c>
      <c r="F74" s="7">
        <v>36000</v>
      </c>
      <c r="G74" s="8">
        <v>591748.4</v>
      </c>
      <c r="H74" s="8">
        <v>298561.25</v>
      </c>
      <c r="I74" s="8">
        <v>298561.25</v>
      </c>
      <c r="J74" s="8">
        <v>0</v>
      </c>
      <c r="K74" s="8">
        <f t="shared" si="2"/>
        <v>1188870.8999999999</v>
      </c>
      <c r="L74" s="8"/>
      <c r="S74" s="5" t="s">
        <v>338</v>
      </c>
    </row>
    <row r="75" spans="1:19" x14ac:dyDescent="0.35">
      <c r="A75" s="2" t="s">
        <v>75</v>
      </c>
      <c r="B75" s="1" t="s">
        <v>241</v>
      </c>
      <c r="C75" s="7">
        <v>33525</v>
      </c>
      <c r="D75" s="7">
        <v>34350</v>
      </c>
      <c r="E75" s="7">
        <v>35175</v>
      </c>
      <c r="F75" s="7">
        <v>36000</v>
      </c>
      <c r="G75" s="8">
        <v>132178.65</v>
      </c>
      <c r="H75" s="8">
        <v>132178.65</v>
      </c>
      <c r="I75" s="8">
        <v>132178.65</v>
      </c>
      <c r="J75" s="8">
        <v>132178.65</v>
      </c>
      <c r="K75" s="8">
        <f t="shared" si="2"/>
        <v>528714.6</v>
      </c>
      <c r="L75" s="8"/>
      <c r="S75" s="5" t="s">
        <v>338</v>
      </c>
    </row>
    <row r="76" spans="1:19" x14ac:dyDescent="0.35">
      <c r="A76" s="2" t="s">
        <v>76</v>
      </c>
      <c r="B76" s="1" t="s">
        <v>242</v>
      </c>
      <c r="C76" s="7">
        <v>32800</v>
      </c>
      <c r="D76" s="7">
        <v>33800</v>
      </c>
      <c r="E76" s="7">
        <v>36000</v>
      </c>
      <c r="F76" s="7">
        <v>36000</v>
      </c>
      <c r="G76" s="8">
        <v>53080.3</v>
      </c>
      <c r="H76" s="8">
        <v>53080.3</v>
      </c>
      <c r="I76" s="8">
        <v>116776.66</v>
      </c>
      <c r="J76" s="8">
        <v>0</v>
      </c>
      <c r="K76" s="8">
        <f t="shared" si="2"/>
        <v>222937.26</v>
      </c>
      <c r="L76" s="8"/>
      <c r="S76" s="5" t="s">
        <v>338</v>
      </c>
    </row>
    <row r="77" spans="1:19" x14ac:dyDescent="0.35">
      <c r="A77" s="2" t="s">
        <v>77</v>
      </c>
      <c r="B77" s="1" t="s">
        <v>243</v>
      </c>
      <c r="C77" s="7">
        <v>32800</v>
      </c>
      <c r="D77" s="7">
        <v>33800</v>
      </c>
      <c r="E77" s="7">
        <v>34900</v>
      </c>
      <c r="F77" s="7">
        <v>36000</v>
      </c>
      <c r="G77" s="8">
        <v>26520.39</v>
      </c>
      <c r="H77" s="8">
        <v>88401.3</v>
      </c>
      <c r="I77" s="8">
        <v>97241.43</v>
      </c>
      <c r="J77" s="8">
        <v>97241.43</v>
      </c>
      <c r="K77" s="8">
        <f t="shared" si="2"/>
        <v>309404.55</v>
      </c>
      <c r="L77" s="8"/>
      <c r="S77" s="5" t="s">
        <v>338</v>
      </c>
    </row>
    <row r="78" spans="1:19" x14ac:dyDescent="0.35">
      <c r="A78" s="2" t="s">
        <v>78</v>
      </c>
      <c r="B78" s="1" t="s">
        <v>244</v>
      </c>
      <c r="C78" s="7">
        <v>32800</v>
      </c>
      <c r="D78" s="7">
        <v>33800</v>
      </c>
      <c r="E78" s="7">
        <v>34900</v>
      </c>
      <c r="F78" s="7">
        <v>36000</v>
      </c>
      <c r="G78" s="8">
        <v>48572.55</v>
      </c>
      <c r="H78" s="8">
        <v>48572.55</v>
      </c>
      <c r="I78" s="8">
        <v>53429.81</v>
      </c>
      <c r="J78" s="8">
        <v>53429.81</v>
      </c>
      <c r="K78" s="8">
        <f t="shared" si="2"/>
        <v>204004.72</v>
      </c>
      <c r="L78" s="8"/>
      <c r="S78" s="5" t="s">
        <v>338</v>
      </c>
    </row>
    <row r="79" spans="1:19" x14ac:dyDescent="0.35">
      <c r="A79" s="2" t="s">
        <v>79</v>
      </c>
      <c r="B79" s="1" t="s">
        <v>245</v>
      </c>
      <c r="C79" s="7">
        <v>33800</v>
      </c>
      <c r="D79" s="7">
        <v>33800</v>
      </c>
      <c r="E79" s="7">
        <v>34900</v>
      </c>
      <c r="F79" s="7">
        <v>36000</v>
      </c>
      <c r="G79" s="8">
        <v>0</v>
      </c>
      <c r="H79" s="8">
        <v>68241.16</v>
      </c>
      <c r="I79" s="8">
        <v>68241.16</v>
      </c>
      <c r="J79" s="8">
        <v>51180.87</v>
      </c>
      <c r="K79" s="8">
        <f t="shared" si="2"/>
        <v>187663.19</v>
      </c>
      <c r="L79" s="8"/>
      <c r="S79" s="5" t="s">
        <v>338</v>
      </c>
    </row>
    <row r="80" spans="1:19" x14ac:dyDescent="0.35">
      <c r="A80" s="2" t="s">
        <v>80</v>
      </c>
      <c r="B80" s="1" t="s">
        <v>246</v>
      </c>
      <c r="C80" s="7">
        <v>34500</v>
      </c>
      <c r="D80" s="7">
        <v>35250</v>
      </c>
      <c r="E80" s="7">
        <v>36000</v>
      </c>
      <c r="F80" s="7">
        <v>36000</v>
      </c>
      <c r="G80" s="8">
        <v>50239.8</v>
      </c>
      <c r="H80" s="8">
        <v>37679.85</v>
      </c>
      <c r="I80" s="8">
        <v>37679.85</v>
      </c>
      <c r="J80" s="8">
        <v>0</v>
      </c>
      <c r="K80" s="8">
        <f t="shared" si="2"/>
        <v>125599.5</v>
      </c>
      <c r="L80" s="8"/>
      <c r="S80" s="5" t="s">
        <v>338</v>
      </c>
    </row>
    <row r="81" spans="1:19" x14ac:dyDescent="0.35">
      <c r="A81" s="2" t="s">
        <v>81</v>
      </c>
      <c r="B81" s="1" t="s">
        <v>247</v>
      </c>
      <c r="C81" s="7">
        <v>32800</v>
      </c>
      <c r="D81" s="7">
        <v>33800</v>
      </c>
      <c r="E81" s="7">
        <v>34900</v>
      </c>
      <c r="F81" s="7">
        <v>36000</v>
      </c>
      <c r="G81" s="8">
        <v>36090.410000000003</v>
      </c>
      <c r="H81" s="8">
        <v>120301.35</v>
      </c>
      <c r="I81" s="8">
        <v>132331.49</v>
      </c>
      <c r="J81" s="8">
        <v>132331.49</v>
      </c>
      <c r="K81" s="8">
        <f t="shared" si="2"/>
        <v>421054.74</v>
      </c>
      <c r="L81" s="8"/>
      <c r="S81" s="5" t="s">
        <v>338</v>
      </c>
    </row>
    <row r="82" spans="1:19" x14ac:dyDescent="0.35">
      <c r="A82" s="2" t="s">
        <v>82</v>
      </c>
      <c r="B82" s="1" t="s">
        <v>248</v>
      </c>
      <c r="C82" s="7">
        <v>32800</v>
      </c>
      <c r="D82" s="7">
        <v>33800</v>
      </c>
      <c r="E82" s="7">
        <v>34900</v>
      </c>
      <c r="F82" s="7">
        <v>36000</v>
      </c>
      <c r="G82" s="8">
        <v>42854.5</v>
      </c>
      <c r="H82" s="8">
        <v>85709</v>
      </c>
      <c r="I82" s="8">
        <v>94279.9</v>
      </c>
      <c r="J82" s="8">
        <v>94279.9</v>
      </c>
      <c r="K82" s="8">
        <f t="shared" si="2"/>
        <v>317123.3</v>
      </c>
      <c r="L82" s="8"/>
      <c r="S82" s="5" t="s">
        <v>338</v>
      </c>
    </row>
    <row r="83" spans="1:19" x14ac:dyDescent="0.35">
      <c r="A83" s="2" t="s">
        <v>83</v>
      </c>
      <c r="B83" s="1" t="s">
        <v>249</v>
      </c>
      <c r="C83" s="7">
        <v>35500</v>
      </c>
      <c r="D83" s="7">
        <v>35500</v>
      </c>
      <c r="E83" s="7">
        <v>35750</v>
      </c>
      <c r="F83" s="7">
        <v>36000</v>
      </c>
      <c r="G83" s="8">
        <v>0</v>
      </c>
      <c r="H83" s="8">
        <v>0</v>
      </c>
      <c r="I83" s="8">
        <v>24928.48</v>
      </c>
      <c r="J83" s="8">
        <v>24928.48</v>
      </c>
      <c r="K83" s="8">
        <f t="shared" si="2"/>
        <v>49856.959999999999</v>
      </c>
      <c r="L83" s="8"/>
    </row>
    <row r="84" spans="1:19" x14ac:dyDescent="0.35">
      <c r="A84" s="2" t="s">
        <v>84</v>
      </c>
      <c r="B84" s="1" t="s">
        <v>250</v>
      </c>
      <c r="C84" s="7">
        <v>36000</v>
      </c>
      <c r="D84" s="7">
        <v>36000</v>
      </c>
      <c r="E84" s="7">
        <v>36000</v>
      </c>
      <c r="F84" s="7">
        <v>36000</v>
      </c>
      <c r="G84" s="8">
        <v>958989.63</v>
      </c>
      <c r="H84" s="8">
        <v>0</v>
      </c>
      <c r="I84" s="8">
        <v>0</v>
      </c>
      <c r="J84" s="8">
        <v>0</v>
      </c>
      <c r="K84" s="8">
        <f t="shared" si="2"/>
        <v>958989.63</v>
      </c>
      <c r="L84" s="8"/>
      <c r="S84" s="5" t="s">
        <v>338</v>
      </c>
    </row>
    <row r="85" spans="1:19" x14ac:dyDescent="0.35">
      <c r="A85" s="2" t="s">
        <v>85</v>
      </c>
      <c r="B85" s="1" t="s">
        <v>251</v>
      </c>
      <c r="C85" s="7">
        <v>32800</v>
      </c>
      <c r="D85" s="7">
        <v>33800</v>
      </c>
      <c r="E85" s="7">
        <v>34900</v>
      </c>
      <c r="F85" s="7">
        <v>36000</v>
      </c>
      <c r="G85" s="8">
        <v>68356.11</v>
      </c>
      <c r="H85" s="8">
        <v>68493.100000000006</v>
      </c>
      <c r="I85" s="8">
        <v>75342.41</v>
      </c>
      <c r="J85" s="8">
        <v>75342.41</v>
      </c>
      <c r="K85" s="8">
        <f t="shared" si="2"/>
        <v>287534.03000000003</v>
      </c>
      <c r="L85" s="8"/>
      <c r="S85" s="5" t="s">
        <v>338</v>
      </c>
    </row>
    <row r="86" spans="1:19" x14ac:dyDescent="0.35">
      <c r="A86" s="2" t="s">
        <v>86</v>
      </c>
      <c r="B86" s="1" t="s">
        <v>252</v>
      </c>
      <c r="C86" s="7">
        <v>34500</v>
      </c>
      <c r="D86" s="7">
        <v>35500</v>
      </c>
      <c r="E86" s="7">
        <v>36000</v>
      </c>
      <c r="F86" s="7">
        <v>36000</v>
      </c>
      <c r="G86" s="8">
        <v>73062.600000000006</v>
      </c>
      <c r="H86" s="8">
        <v>73062.600000000006</v>
      </c>
      <c r="I86" s="8">
        <v>36531.300000000003</v>
      </c>
      <c r="J86" s="8">
        <v>0</v>
      </c>
      <c r="K86" s="8">
        <f t="shared" si="2"/>
        <v>182656.5</v>
      </c>
      <c r="L86" s="8"/>
      <c r="S86" s="5" t="s">
        <v>338</v>
      </c>
    </row>
    <row r="87" spans="1:19" x14ac:dyDescent="0.35">
      <c r="A87" s="2" t="s">
        <v>87</v>
      </c>
      <c r="B87" s="1" t="s">
        <v>253</v>
      </c>
      <c r="C87" s="7">
        <v>32800</v>
      </c>
      <c r="D87" s="7">
        <v>33800</v>
      </c>
      <c r="E87" s="7">
        <v>34900</v>
      </c>
      <c r="F87" s="7">
        <v>36000</v>
      </c>
      <c r="G87" s="8">
        <v>70076.37</v>
      </c>
      <c r="H87" s="8">
        <v>100109.1</v>
      </c>
      <c r="I87" s="8">
        <v>110120.01</v>
      </c>
      <c r="J87" s="8">
        <v>110120.01</v>
      </c>
      <c r="K87" s="8">
        <f t="shared" si="2"/>
        <v>390425.49</v>
      </c>
      <c r="L87" s="8"/>
      <c r="S87" s="5" t="s">
        <v>338</v>
      </c>
    </row>
    <row r="88" spans="1:19" x14ac:dyDescent="0.35">
      <c r="A88" s="2" t="s">
        <v>88</v>
      </c>
      <c r="B88" s="1" t="s">
        <v>254</v>
      </c>
      <c r="C88" s="7">
        <v>32800</v>
      </c>
      <c r="D88" s="7">
        <v>33800</v>
      </c>
      <c r="E88" s="7">
        <v>34900</v>
      </c>
      <c r="F88" s="7">
        <v>36000</v>
      </c>
      <c r="G88" s="8">
        <v>18952.189999999999</v>
      </c>
      <c r="H88" s="8">
        <v>65578.5</v>
      </c>
      <c r="I88" s="8">
        <v>72136.350000000006</v>
      </c>
      <c r="J88" s="8">
        <v>72136.350000000006</v>
      </c>
      <c r="K88" s="8">
        <f t="shared" si="2"/>
        <v>228803.39</v>
      </c>
      <c r="L88" s="8"/>
      <c r="S88" s="5" t="s">
        <v>338</v>
      </c>
    </row>
    <row r="89" spans="1:19" x14ac:dyDescent="0.35">
      <c r="A89" s="2" t="s">
        <v>89</v>
      </c>
      <c r="B89" s="1" t="s">
        <v>255</v>
      </c>
      <c r="C89" s="7">
        <v>32800</v>
      </c>
      <c r="D89" s="7">
        <v>33800</v>
      </c>
      <c r="E89" s="7">
        <v>34900</v>
      </c>
      <c r="F89" s="7">
        <v>36000</v>
      </c>
      <c r="G89" s="8">
        <v>14571.77</v>
      </c>
      <c r="H89" s="8">
        <v>48572.55</v>
      </c>
      <c r="I89" s="8">
        <v>53429.81</v>
      </c>
      <c r="J89" s="8">
        <v>53429.81</v>
      </c>
      <c r="K89" s="8">
        <f t="shared" si="2"/>
        <v>170003.94</v>
      </c>
      <c r="L89" s="8"/>
      <c r="S89" s="5" t="s">
        <v>338</v>
      </c>
    </row>
    <row r="90" spans="1:19" x14ac:dyDescent="0.35">
      <c r="A90" s="2" t="s">
        <v>90</v>
      </c>
      <c r="B90" s="1" t="s">
        <v>256</v>
      </c>
      <c r="C90" s="7">
        <v>32800</v>
      </c>
      <c r="D90" s="7">
        <v>33800</v>
      </c>
      <c r="E90" s="7">
        <v>34900</v>
      </c>
      <c r="F90" s="7">
        <v>36000</v>
      </c>
      <c r="G90" s="8">
        <v>95737.2</v>
      </c>
      <c r="H90" s="8">
        <v>95737.2</v>
      </c>
      <c r="I90" s="8">
        <v>105310.92</v>
      </c>
      <c r="J90" s="8">
        <v>105310.92</v>
      </c>
      <c r="K90" s="8">
        <f t="shared" si="2"/>
        <v>402096.24</v>
      </c>
      <c r="L90" s="8"/>
      <c r="S90" s="5" t="s">
        <v>338</v>
      </c>
    </row>
    <row r="91" spans="1:19" x14ac:dyDescent="0.35">
      <c r="A91" s="2" t="s">
        <v>91</v>
      </c>
      <c r="B91" s="1" t="s">
        <v>257</v>
      </c>
      <c r="C91" s="7">
        <v>32800</v>
      </c>
      <c r="D91" s="7">
        <v>33800</v>
      </c>
      <c r="E91" s="7">
        <v>34900</v>
      </c>
      <c r="F91" s="7">
        <v>36000</v>
      </c>
      <c r="G91" s="8">
        <v>11058.68</v>
      </c>
      <c r="H91" s="8">
        <v>78990.600000000006</v>
      </c>
      <c r="I91" s="8">
        <v>86889.66</v>
      </c>
      <c r="J91" s="8">
        <v>86889.66</v>
      </c>
      <c r="K91" s="8">
        <f t="shared" si="2"/>
        <v>263828.59999999998</v>
      </c>
      <c r="L91" s="8"/>
    </row>
    <row r="92" spans="1:19" x14ac:dyDescent="0.35">
      <c r="A92" s="2" t="s">
        <v>92</v>
      </c>
      <c r="B92" s="1" t="s">
        <v>258</v>
      </c>
      <c r="C92" s="7">
        <v>32800</v>
      </c>
      <c r="D92" s="7">
        <v>33800</v>
      </c>
      <c r="E92" s="7">
        <v>34900</v>
      </c>
      <c r="F92" s="7">
        <v>36000</v>
      </c>
      <c r="G92" s="8">
        <v>114233.15</v>
      </c>
      <c r="H92" s="8">
        <v>145334.79999999999</v>
      </c>
      <c r="I92" s="8">
        <v>159868.28</v>
      </c>
      <c r="J92" s="8">
        <v>159868.28</v>
      </c>
      <c r="K92" s="8">
        <f t="shared" si="2"/>
        <v>579304.51</v>
      </c>
      <c r="L92" s="8"/>
      <c r="S92" s="5" t="s">
        <v>338</v>
      </c>
    </row>
    <row r="93" spans="1:19" x14ac:dyDescent="0.35">
      <c r="A93" s="2" t="s">
        <v>93</v>
      </c>
      <c r="B93" s="1" t="s">
        <v>259</v>
      </c>
      <c r="C93" s="7">
        <v>32800</v>
      </c>
      <c r="D93" s="7">
        <v>33800</v>
      </c>
      <c r="E93" s="7">
        <v>34900</v>
      </c>
      <c r="F93" s="7">
        <v>36000</v>
      </c>
      <c r="G93" s="8">
        <v>84919.84</v>
      </c>
      <c r="H93" s="8">
        <v>154399.70000000001</v>
      </c>
      <c r="I93" s="8">
        <v>169839.67</v>
      </c>
      <c r="J93" s="8">
        <v>169839.67</v>
      </c>
      <c r="K93" s="8">
        <f t="shared" si="2"/>
        <v>578998.88</v>
      </c>
      <c r="L93" s="8"/>
      <c r="S93" s="5" t="s">
        <v>338</v>
      </c>
    </row>
    <row r="94" spans="1:19" x14ac:dyDescent="0.35">
      <c r="A94" s="2" t="s">
        <v>94</v>
      </c>
      <c r="B94" s="1" t="s">
        <v>260</v>
      </c>
      <c r="C94" s="7">
        <v>32800</v>
      </c>
      <c r="D94" s="7">
        <v>33800</v>
      </c>
      <c r="E94" s="7">
        <v>34900</v>
      </c>
      <c r="F94" s="7">
        <v>36000</v>
      </c>
      <c r="G94" s="8">
        <v>50473.22</v>
      </c>
      <c r="H94" s="8">
        <v>52796.25</v>
      </c>
      <c r="I94" s="8">
        <v>58075.88</v>
      </c>
      <c r="J94" s="8">
        <v>58075.88</v>
      </c>
      <c r="K94" s="8">
        <f t="shared" si="2"/>
        <v>219421.23</v>
      </c>
      <c r="L94" s="8"/>
      <c r="S94" s="5" t="s">
        <v>338</v>
      </c>
    </row>
    <row r="95" spans="1:19" x14ac:dyDescent="0.35">
      <c r="A95" s="2" t="s">
        <v>95</v>
      </c>
      <c r="B95" s="15" t="s">
        <v>261</v>
      </c>
      <c r="C95" s="7">
        <v>33975</v>
      </c>
      <c r="D95" s="7">
        <v>33975</v>
      </c>
      <c r="E95" s="7">
        <v>34900</v>
      </c>
      <c r="F95" s="7">
        <v>36000</v>
      </c>
      <c r="G95" s="8">
        <v>24206</v>
      </c>
      <c r="H95" s="8">
        <v>45000</v>
      </c>
      <c r="I95" s="8">
        <v>85351</v>
      </c>
      <c r="J95" s="8">
        <v>85351.94</v>
      </c>
      <c r="K95" s="8">
        <f t="shared" si="2"/>
        <v>239908.94</v>
      </c>
      <c r="L95" s="8"/>
      <c r="S95" s="5" t="s">
        <v>338</v>
      </c>
    </row>
    <row r="96" spans="1:19" x14ac:dyDescent="0.35">
      <c r="A96" s="2" t="s">
        <v>96</v>
      </c>
      <c r="B96" s="1" t="s">
        <v>262</v>
      </c>
      <c r="C96" s="7">
        <v>32800</v>
      </c>
      <c r="D96" s="7">
        <v>33800</v>
      </c>
      <c r="E96" s="7">
        <v>34900</v>
      </c>
      <c r="F96" s="7">
        <v>36000</v>
      </c>
      <c r="G96" s="8">
        <v>42568.62</v>
      </c>
      <c r="H96" s="8">
        <v>61515.35</v>
      </c>
      <c r="I96" s="8">
        <v>67666.89</v>
      </c>
      <c r="J96" s="8">
        <v>67666.89</v>
      </c>
      <c r="K96" s="8">
        <f t="shared" si="2"/>
        <v>239417.75</v>
      </c>
      <c r="L96" s="8"/>
      <c r="S96" s="5" t="s">
        <v>338</v>
      </c>
    </row>
    <row r="97" spans="1:19" x14ac:dyDescent="0.35">
      <c r="A97" s="2" t="s">
        <v>97</v>
      </c>
      <c r="B97" s="15" t="s">
        <v>263</v>
      </c>
      <c r="C97" s="7">
        <v>33700</v>
      </c>
      <c r="D97" s="7">
        <v>33800</v>
      </c>
      <c r="E97" s="7">
        <v>34900</v>
      </c>
      <c r="F97" s="7">
        <v>36000</v>
      </c>
      <c r="G97" s="8">
        <v>43348.6</v>
      </c>
      <c r="H97" s="8">
        <v>55451.4</v>
      </c>
      <c r="I97" s="8">
        <v>84742.61</v>
      </c>
      <c r="J97" s="8">
        <v>84742.62</v>
      </c>
      <c r="K97" s="8">
        <f t="shared" si="2"/>
        <v>268285.23</v>
      </c>
      <c r="L97" s="8"/>
      <c r="S97" s="5" t="s">
        <v>338</v>
      </c>
    </row>
    <row r="98" spans="1:19" x14ac:dyDescent="0.35">
      <c r="A98" s="2" t="s">
        <v>98</v>
      </c>
      <c r="B98" s="1" t="s">
        <v>264</v>
      </c>
      <c r="C98" s="7">
        <v>33000</v>
      </c>
      <c r="D98" s="7">
        <v>33800</v>
      </c>
      <c r="E98" s="7">
        <v>34900</v>
      </c>
      <c r="F98" s="7">
        <v>36000</v>
      </c>
      <c r="G98" s="8">
        <v>15720.93</v>
      </c>
      <c r="H98" s="8">
        <v>35933.56</v>
      </c>
      <c r="I98" s="8">
        <v>49408.65</v>
      </c>
      <c r="J98" s="8">
        <v>49408.65</v>
      </c>
      <c r="K98" s="8">
        <f t="shared" si="2"/>
        <v>150471.79</v>
      </c>
      <c r="L98" s="8"/>
      <c r="S98" s="5" t="s">
        <v>338</v>
      </c>
    </row>
    <row r="99" spans="1:19" x14ac:dyDescent="0.35">
      <c r="A99" s="2" t="s">
        <v>99</v>
      </c>
      <c r="B99" s="1" t="s">
        <v>265</v>
      </c>
      <c r="C99" s="7">
        <v>36700</v>
      </c>
      <c r="D99" s="7">
        <v>36700</v>
      </c>
      <c r="E99" s="7">
        <v>38700</v>
      </c>
      <c r="F99" s="7">
        <v>39700</v>
      </c>
      <c r="G99" s="8">
        <v>329782.05</v>
      </c>
      <c r="H99" s="8">
        <v>0</v>
      </c>
      <c r="I99" s="8">
        <v>0</v>
      </c>
      <c r="J99" s="8">
        <v>0</v>
      </c>
      <c r="K99" s="8">
        <f t="shared" si="2"/>
        <v>329782.05</v>
      </c>
      <c r="L99" s="8"/>
      <c r="S99" s="5" t="s">
        <v>338</v>
      </c>
    </row>
    <row r="100" spans="1:19" x14ac:dyDescent="0.35">
      <c r="A100" s="2" t="s">
        <v>100</v>
      </c>
      <c r="B100" s="1" t="s">
        <v>266</v>
      </c>
      <c r="C100" s="7">
        <v>34000</v>
      </c>
      <c r="D100" s="7">
        <v>35000</v>
      </c>
      <c r="E100" s="7">
        <v>35500</v>
      </c>
      <c r="F100" s="7">
        <v>36000</v>
      </c>
      <c r="G100" s="8">
        <v>81868.149999999994</v>
      </c>
      <c r="H100" s="8">
        <v>81868.149999999994</v>
      </c>
      <c r="I100" s="8">
        <v>40934.080000000002</v>
      </c>
      <c r="J100" s="8">
        <v>40934.080000000002</v>
      </c>
      <c r="K100" s="8">
        <f t="shared" si="2"/>
        <v>245604.46000000002</v>
      </c>
      <c r="L100" s="8"/>
      <c r="S100" s="5" t="s">
        <v>338</v>
      </c>
    </row>
    <row r="101" spans="1:19" x14ac:dyDescent="0.35">
      <c r="A101" s="2" t="s">
        <v>101</v>
      </c>
      <c r="B101" s="1" t="s">
        <v>267</v>
      </c>
      <c r="C101" s="7">
        <v>32800</v>
      </c>
      <c r="D101" s="7">
        <v>33800</v>
      </c>
      <c r="E101" s="7">
        <v>34900</v>
      </c>
      <c r="F101" s="7">
        <v>36000</v>
      </c>
      <c r="G101" s="8">
        <v>22611.62</v>
      </c>
      <c r="H101" s="8">
        <v>75372.05</v>
      </c>
      <c r="I101" s="8">
        <v>82909.259999999995</v>
      </c>
      <c r="J101" s="8">
        <v>82909.259999999995</v>
      </c>
      <c r="K101" s="8">
        <f t="shared" ref="K101:K132" si="3">SUM(G101:J101)</f>
        <v>263802.19</v>
      </c>
      <c r="L101" s="8"/>
      <c r="S101" s="5" t="s">
        <v>338</v>
      </c>
    </row>
    <row r="102" spans="1:19" x14ac:dyDescent="0.35">
      <c r="A102" s="2" t="s">
        <v>102</v>
      </c>
      <c r="B102" s="1" t="s">
        <v>268</v>
      </c>
      <c r="C102" s="7">
        <v>32800</v>
      </c>
      <c r="D102" s="7">
        <v>33800</v>
      </c>
      <c r="E102" s="7">
        <v>34900</v>
      </c>
      <c r="F102" s="7">
        <v>36000</v>
      </c>
      <c r="G102" s="8">
        <v>42051.75</v>
      </c>
      <c r="H102" s="8">
        <v>84103.5</v>
      </c>
      <c r="I102" s="8">
        <v>92513.85</v>
      </c>
      <c r="J102" s="8">
        <v>92513.85</v>
      </c>
      <c r="K102" s="8">
        <f t="shared" si="3"/>
        <v>311182.95</v>
      </c>
      <c r="L102" s="8"/>
      <c r="S102" s="5" t="s">
        <v>338</v>
      </c>
    </row>
    <row r="103" spans="1:19" x14ac:dyDescent="0.35">
      <c r="A103" s="2" t="s">
        <v>103</v>
      </c>
      <c r="B103" s="1" t="s">
        <v>269</v>
      </c>
      <c r="C103" s="7">
        <v>32800</v>
      </c>
      <c r="D103" s="7">
        <v>33800</v>
      </c>
      <c r="E103" s="7">
        <v>34900</v>
      </c>
      <c r="F103" s="7">
        <v>36000</v>
      </c>
      <c r="G103" s="8">
        <v>51117.89</v>
      </c>
      <c r="H103" s="8">
        <v>73025.55</v>
      </c>
      <c r="I103" s="8">
        <v>80328.11</v>
      </c>
      <c r="J103" s="8">
        <v>80328.11</v>
      </c>
      <c r="K103" s="8">
        <f t="shared" si="3"/>
        <v>284799.65999999997</v>
      </c>
      <c r="L103" s="8"/>
      <c r="S103" s="5" t="s">
        <v>338</v>
      </c>
    </row>
    <row r="104" spans="1:19" x14ac:dyDescent="0.35">
      <c r="A104" s="2" t="s">
        <v>104</v>
      </c>
      <c r="B104" s="1" t="s">
        <v>270</v>
      </c>
      <c r="C104" s="7">
        <v>35000</v>
      </c>
      <c r="D104" s="7">
        <v>36000</v>
      </c>
      <c r="E104" s="7">
        <v>36000</v>
      </c>
      <c r="F104" s="7">
        <v>36000</v>
      </c>
      <c r="G104" s="8">
        <v>134782.03</v>
      </c>
      <c r="H104" s="8">
        <v>110026.15</v>
      </c>
      <c r="I104" s="8">
        <v>0</v>
      </c>
      <c r="J104" s="8">
        <v>0</v>
      </c>
      <c r="K104" s="8">
        <f t="shared" si="3"/>
        <v>244808.18</v>
      </c>
      <c r="L104" s="8"/>
      <c r="S104" s="5" t="s">
        <v>338</v>
      </c>
    </row>
    <row r="105" spans="1:19" x14ac:dyDescent="0.35">
      <c r="A105" s="2" t="s">
        <v>105</v>
      </c>
      <c r="B105" s="1" t="s">
        <v>271</v>
      </c>
      <c r="C105" s="7">
        <v>35500</v>
      </c>
      <c r="D105" s="7">
        <v>35500</v>
      </c>
      <c r="E105" s="7">
        <v>35500</v>
      </c>
      <c r="F105" s="7">
        <v>36000</v>
      </c>
      <c r="G105" s="8">
        <v>0</v>
      </c>
      <c r="H105" s="8">
        <v>0</v>
      </c>
      <c r="I105" s="8">
        <v>0</v>
      </c>
      <c r="J105" s="8">
        <v>51351.3</v>
      </c>
      <c r="K105" s="8">
        <f t="shared" si="3"/>
        <v>51351.3</v>
      </c>
      <c r="L105" s="8"/>
      <c r="S105" s="5" t="s">
        <v>338</v>
      </c>
    </row>
    <row r="106" spans="1:19" x14ac:dyDescent="0.35">
      <c r="A106" s="2" t="s">
        <v>106</v>
      </c>
      <c r="B106" s="1" t="s">
        <v>272</v>
      </c>
      <c r="C106" s="7">
        <v>34500</v>
      </c>
      <c r="D106" s="7">
        <v>35000</v>
      </c>
      <c r="E106" s="7">
        <v>35500</v>
      </c>
      <c r="F106" s="7">
        <v>36000</v>
      </c>
      <c r="G106" s="8">
        <v>27707.23</v>
      </c>
      <c r="H106" s="8">
        <v>27707.23</v>
      </c>
      <c r="I106" s="8">
        <v>27707.23</v>
      </c>
      <c r="J106" s="8">
        <v>27707.23</v>
      </c>
      <c r="K106" s="8">
        <f t="shared" si="3"/>
        <v>110828.92</v>
      </c>
      <c r="L106" s="8"/>
      <c r="S106" s="5" t="s">
        <v>338</v>
      </c>
    </row>
    <row r="107" spans="1:19" x14ac:dyDescent="0.35">
      <c r="A107" s="2" t="s">
        <v>107</v>
      </c>
      <c r="B107" s="1" t="s">
        <v>273</v>
      </c>
      <c r="C107" s="7">
        <v>35000</v>
      </c>
      <c r="D107" s="7">
        <v>35000</v>
      </c>
      <c r="E107" s="7">
        <v>35000</v>
      </c>
      <c r="F107" s="7">
        <v>36000</v>
      </c>
      <c r="G107" s="8">
        <v>0</v>
      </c>
      <c r="H107" s="8">
        <v>0</v>
      </c>
      <c r="I107" s="8">
        <v>0</v>
      </c>
      <c r="J107" s="8">
        <v>260659.1</v>
      </c>
      <c r="K107" s="8">
        <f t="shared" si="3"/>
        <v>260659.1</v>
      </c>
      <c r="L107" s="8"/>
      <c r="S107" s="5" t="s">
        <v>338</v>
      </c>
    </row>
    <row r="108" spans="1:19" x14ac:dyDescent="0.35">
      <c r="A108" s="2" t="s">
        <v>108</v>
      </c>
      <c r="B108" s="1" t="s">
        <v>274</v>
      </c>
      <c r="C108" s="7">
        <v>34950</v>
      </c>
      <c r="D108" s="7">
        <v>35300</v>
      </c>
      <c r="E108" s="7">
        <v>35650</v>
      </c>
      <c r="F108" s="7">
        <v>36000</v>
      </c>
      <c r="G108" s="8">
        <v>39347.72</v>
      </c>
      <c r="H108" s="8">
        <v>39347.72</v>
      </c>
      <c r="I108" s="8">
        <v>39347.72</v>
      </c>
      <c r="J108" s="8">
        <v>39347.72</v>
      </c>
      <c r="K108" s="8">
        <f t="shared" si="3"/>
        <v>157390.88</v>
      </c>
      <c r="L108" s="8"/>
      <c r="S108" s="5" t="s">
        <v>338</v>
      </c>
    </row>
    <row r="109" spans="1:19" x14ac:dyDescent="0.35">
      <c r="A109" s="2" t="s">
        <v>109</v>
      </c>
      <c r="B109" s="1" t="s">
        <v>275</v>
      </c>
      <c r="C109" s="7">
        <v>34514</v>
      </c>
      <c r="D109" s="7">
        <v>34514</v>
      </c>
      <c r="E109" s="7">
        <v>34900</v>
      </c>
      <c r="F109" s="7">
        <v>36000</v>
      </c>
      <c r="G109" s="8">
        <v>51913.23</v>
      </c>
      <c r="H109" s="8">
        <v>0</v>
      </c>
      <c r="I109" s="8">
        <v>40077.01</v>
      </c>
      <c r="J109" s="8">
        <v>114209.1</v>
      </c>
      <c r="K109" s="8">
        <f t="shared" si="3"/>
        <v>206199.34000000003</v>
      </c>
      <c r="L109" s="8"/>
      <c r="S109" s="5" t="s">
        <v>338</v>
      </c>
    </row>
    <row r="110" spans="1:19" s="10" customFormat="1" x14ac:dyDescent="0.35">
      <c r="A110" s="10" t="s">
        <v>110</v>
      </c>
      <c r="B110" s="1" t="s">
        <v>276</v>
      </c>
      <c r="C110" s="11">
        <v>32250</v>
      </c>
      <c r="D110" s="11">
        <v>36250</v>
      </c>
      <c r="E110" s="11">
        <v>36250</v>
      </c>
      <c r="F110" s="11">
        <v>36750</v>
      </c>
      <c r="G110" s="12">
        <v>83900</v>
      </c>
      <c r="H110" s="12">
        <v>83921.06</v>
      </c>
      <c r="I110" s="12">
        <v>0</v>
      </c>
      <c r="J110" s="12">
        <v>0</v>
      </c>
      <c r="K110" s="12">
        <f t="shared" si="3"/>
        <v>167821.06</v>
      </c>
      <c r="L110" s="12"/>
      <c r="S110" s="14" t="s">
        <v>338</v>
      </c>
    </row>
    <row r="111" spans="1:19" x14ac:dyDescent="0.35">
      <c r="A111" s="2" t="s">
        <v>111</v>
      </c>
      <c r="B111" s="1" t="s">
        <v>277</v>
      </c>
      <c r="C111" s="7">
        <v>32800</v>
      </c>
      <c r="D111" s="7">
        <v>33800</v>
      </c>
      <c r="E111" s="7">
        <v>34900</v>
      </c>
      <c r="F111" s="7">
        <v>36000</v>
      </c>
      <c r="G111" s="8">
        <v>67986.75</v>
      </c>
      <c r="H111" s="8">
        <v>67986.75</v>
      </c>
      <c r="I111" s="8">
        <v>74785.429999999993</v>
      </c>
      <c r="J111" s="8">
        <v>74785.429999999993</v>
      </c>
      <c r="K111" s="8">
        <f t="shared" si="3"/>
        <v>285544.36</v>
      </c>
      <c r="L111" s="8"/>
      <c r="S111" s="5" t="s">
        <v>338</v>
      </c>
    </row>
    <row r="112" spans="1:19" x14ac:dyDescent="0.35">
      <c r="A112" s="2" t="s">
        <v>112</v>
      </c>
      <c r="B112" s="1" t="s">
        <v>278</v>
      </c>
      <c r="C112" s="7">
        <v>32800</v>
      </c>
      <c r="D112" s="7">
        <v>33800</v>
      </c>
      <c r="E112" s="7">
        <v>34900</v>
      </c>
      <c r="F112" s="7">
        <v>36000</v>
      </c>
      <c r="G112" s="8">
        <v>64553.45</v>
      </c>
      <c r="H112" s="8">
        <v>64553.45</v>
      </c>
      <c r="I112" s="8">
        <v>71008.800000000003</v>
      </c>
      <c r="J112" s="8">
        <v>71008.800000000003</v>
      </c>
      <c r="K112" s="8">
        <f t="shared" si="3"/>
        <v>271124.5</v>
      </c>
      <c r="L112" s="8"/>
      <c r="S112" s="5" t="s">
        <v>338</v>
      </c>
    </row>
    <row r="113" spans="1:19" x14ac:dyDescent="0.35">
      <c r="A113" s="2" t="s">
        <v>113</v>
      </c>
      <c r="B113" s="1" t="s">
        <v>279</v>
      </c>
      <c r="C113" s="7">
        <v>32800</v>
      </c>
      <c r="D113" s="7">
        <v>33800</v>
      </c>
      <c r="E113" s="7">
        <v>36000</v>
      </c>
      <c r="F113" s="7">
        <v>36000</v>
      </c>
      <c r="G113" s="8">
        <v>73408.399999999994</v>
      </c>
      <c r="H113" s="8">
        <v>73408.399999999994</v>
      </c>
      <c r="I113" s="8">
        <v>161498.48000000001</v>
      </c>
      <c r="J113" s="8">
        <v>0</v>
      </c>
      <c r="K113" s="8">
        <f t="shared" si="3"/>
        <v>308315.28000000003</v>
      </c>
      <c r="L113" s="8"/>
      <c r="S113" s="5" t="s">
        <v>338</v>
      </c>
    </row>
    <row r="114" spans="1:19" x14ac:dyDescent="0.35">
      <c r="A114" s="2" t="s">
        <v>114</v>
      </c>
      <c r="B114" s="1" t="s">
        <v>280</v>
      </c>
      <c r="C114" s="7">
        <v>33250</v>
      </c>
      <c r="D114" s="7">
        <v>34000</v>
      </c>
      <c r="E114" s="7">
        <v>35000</v>
      </c>
      <c r="F114" s="7">
        <v>36100</v>
      </c>
      <c r="G114" s="8">
        <v>43691.21</v>
      </c>
      <c r="H114" s="8">
        <v>43691.21</v>
      </c>
      <c r="I114" s="8">
        <v>58254.95</v>
      </c>
      <c r="J114" s="8">
        <v>58254.95</v>
      </c>
      <c r="K114" s="8">
        <f t="shared" si="3"/>
        <v>203892.32</v>
      </c>
      <c r="L114" s="8"/>
      <c r="S114" s="5" t="s">
        <v>338</v>
      </c>
    </row>
    <row r="115" spans="1:19" x14ac:dyDescent="0.35">
      <c r="A115" s="2" t="s">
        <v>115</v>
      </c>
      <c r="B115" s="1" t="s">
        <v>281</v>
      </c>
      <c r="C115" s="7">
        <v>32800</v>
      </c>
      <c r="D115" s="7">
        <v>33800</v>
      </c>
      <c r="E115" s="7">
        <v>34900</v>
      </c>
      <c r="F115" s="7">
        <v>36000</v>
      </c>
      <c r="G115" s="8">
        <v>26956.959999999999</v>
      </c>
      <c r="H115" s="8">
        <v>107827.85</v>
      </c>
      <c r="I115" s="8">
        <v>118610.64</v>
      </c>
      <c r="J115" s="8">
        <v>118610.64</v>
      </c>
      <c r="K115" s="8">
        <f t="shared" si="3"/>
        <v>372006.09</v>
      </c>
      <c r="L115" s="8"/>
      <c r="S115" s="5" t="s">
        <v>338</v>
      </c>
    </row>
    <row r="116" spans="1:19" x14ac:dyDescent="0.35">
      <c r="A116" s="2" t="s">
        <v>116</v>
      </c>
      <c r="B116" s="1" t="s">
        <v>282</v>
      </c>
      <c r="C116" s="7">
        <v>32800</v>
      </c>
      <c r="D116" s="7">
        <v>33800</v>
      </c>
      <c r="E116" s="7">
        <v>34900</v>
      </c>
      <c r="F116" s="7">
        <v>36000</v>
      </c>
      <c r="G116" s="8">
        <v>31188.69</v>
      </c>
      <c r="H116" s="8">
        <v>41584.92</v>
      </c>
      <c r="I116" s="8">
        <v>57179.27</v>
      </c>
      <c r="J116" s="8">
        <v>25990.570000000007</v>
      </c>
      <c r="K116" s="8">
        <f t="shared" si="3"/>
        <v>155943.45000000001</v>
      </c>
      <c r="L116" s="8"/>
      <c r="S116" s="5" t="s">
        <v>338</v>
      </c>
    </row>
    <row r="117" spans="1:19" x14ac:dyDescent="0.35">
      <c r="A117" s="2" t="s">
        <v>117</v>
      </c>
      <c r="B117" s="1" t="s">
        <v>283</v>
      </c>
      <c r="C117" s="7">
        <v>32800</v>
      </c>
      <c r="D117" s="7">
        <v>33800</v>
      </c>
      <c r="E117" s="7">
        <v>34900</v>
      </c>
      <c r="F117" s="7">
        <v>36000</v>
      </c>
      <c r="G117" s="8">
        <v>108408.3</v>
      </c>
      <c r="H117" s="8">
        <v>108408.3</v>
      </c>
      <c r="I117" s="8">
        <v>119249.13</v>
      </c>
      <c r="J117" s="8">
        <v>119249.13</v>
      </c>
      <c r="K117" s="8">
        <f t="shared" si="3"/>
        <v>455314.86</v>
      </c>
      <c r="L117" s="8"/>
      <c r="S117" s="5" t="s">
        <v>338</v>
      </c>
    </row>
    <row r="118" spans="1:19" x14ac:dyDescent="0.35">
      <c r="A118" s="2" t="s">
        <v>118</v>
      </c>
      <c r="B118" s="1" t="s">
        <v>284</v>
      </c>
      <c r="C118" s="7">
        <v>32800</v>
      </c>
      <c r="D118" s="7">
        <v>33800</v>
      </c>
      <c r="E118" s="7">
        <v>34900</v>
      </c>
      <c r="F118" s="7">
        <v>36000</v>
      </c>
      <c r="G118" s="8">
        <v>41249</v>
      </c>
      <c r="H118" s="8">
        <v>41249</v>
      </c>
      <c r="I118" s="8">
        <v>45373.9</v>
      </c>
      <c r="J118" s="8">
        <v>45373.9</v>
      </c>
      <c r="K118" s="8">
        <f t="shared" si="3"/>
        <v>173245.8</v>
      </c>
      <c r="L118" s="8"/>
      <c r="S118" s="5" t="s">
        <v>338</v>
      </c>
    </row>
    <row r="119" spans="1:19" x14ac:dyDescent="0.35">
      <c r="A119" s="2" t="s">
        <v>119</v>
      </c>
      <c r="B119" s="1" t="s">
        <v>285</v>
      </c>
      <c r="C119" s="7">
        <v>33100</v>
      </c>
      <c r="D119" s="7">
        <v>34000</v>
      </c>
      <c r="E119" s="7">
        <v>35000</v>
      </c>
      <c r="F119" s="7">
        <v>36000</v>
      </c>
      <c r="G119" s="8">
        <v>56551.27</v>
      </c>
      <c r="H119" s="8">
        <v>48472.52</v>
      </c>
      <c r="I119" s="8">
        <v>53858.35</v>
      </c>
      <c r="J119" s="8">
        <v>53858.35</v>
      </c>
      <c r="K119" s="8">
        <f t="shared" si="3"/>
        <v>212740.49</v>
      </c>
      <c r="L119" s="8"/>
      <c r="S119" s="5" t="s">
        <v>338</v>
      </c>
    </row>
    <row r="120" spans="1:19" x14ac:dyDescent="0.35">
      <c r="A120" s="2" t="s">
        <v>120</v>
      </c>
      <c r="B120" s="1" t="s">
        <v>286</v>
      </c>
      <c r="C120" s="7">
        <v>34622</v>
      </c>
      <c r="D120" s="7">
        <v>35222</v>
      </c>
      <c r="E120" s="7">
        <v>35822</v>
      </c>
      <c r="F120" s="7">
        <v>36000</v>
      </c>
      <c r="G120" s="8">
        <v>150645.29999999999</v>
      </c>
      <c r="H120" s="8">
        <v>150645.29999999999</v>
      </c>
      <c r="I120" s="8">
        <v>150645.29999999999</v>
      </c>
      <c r="J120" s="8">
        <v>44691.44</v>
      </c>
      <c r="K120" s="8">
        <f t="shared" si="3"/>
        <v>496627.33999999997</v>
      </c>
      <c r="L120" s="8"/>
      <c r="S120" s="5" t="s">
        <v>338</v>
      </c>
    </row>
    <row r="121" spans="1:19" x14ac:dyDescent="0.35">
      <c r="A121" s="2" t="s">
        <v>121</v>
      </c>
      <c r="B121" s="1" t="s">
        <v>287</v>
      </c>
      <c r="C121" s="7">
        <v>33800</v>
      </c>
      <c r="D121" s="7">
        <v>33800</v>
      </c>
      <c r="E121" s="7">
        <v>34900</v>
      </c>
      <c r="F121" s="7">
        <v>36000</v>
      </c>
      <c r="G121" s="8">
        <v>0</v>
      </c>
      <c r="H121" s="8">
        <v>0</v>
      </c>
      <c r="I121" s="8">
        <v>112673.99</v>
      </c>
      <c r="J121" s="8">
        <v>112673.99</v>
      </c>
      <c r="K121" s="8">
        <f t="shared" si="3"/>
        <v>225347.98</v>
      </c>
      <c r="L121" s="8"/>
      <c r="S121" s="5" t="s">
        <v>338</v>
      </c>
    </row>
    <row r="122" spans="1:19" x14ac:dyDescent="0.35">
      <c r="A122" s="2" t="s">
        <v>122</v>
      </c>
      <c r="B122" s="1" t="s">
        <v>288</v>
      </c>
      <c r="C122" s="7">
        <v>34000</v>
      </c>
      <c r="D122" s="7">
        <v>34500</v>
      </c>
      <c r="E122" s="7">
        <v>35000</v>
      </c>
      <c r="F122" s="7">
        <v>36000</v>
      </c>
      <c r="G122" s="8">
        <v>146677.47</v>
      </c>
      <c r="H122" s="8">
        <v>35635.93</v>
      </c>
      <c r="I122" s="8">
        <v>35635.93</v>
      </c>
      <c r="J122" s="8">
        <v>71271.850000000006</v>
      </c>
      <c r="K122" s="8">
        <f t="shared" si="3"/>
        <v>289221.18</v>
      </c>
      <c r="L122" s="8"/>
      <c r="S122" s="5" t="s">
        <v>338</v>
      </c>
    </row>
    <row r="123" spans="1:19" x14ac:dyDescent="0.35">
      <c r="A123" s="2" t="s">
        <v>123</v>
      </c>
      <c r="B123" s="1" t="s">
        <v>289</v>
      </c>
      <c r="C123" s="7">
        <v>32800</v>
      </c>
      <c r="D123" s="7">
        <v>33800</v>
      </c>
      <c r="E123" s="7">
        <v>34900</v>
      </c>
      <c r="F123" s="7">
        <v>36000</v>
      </c>
      <c r="G123" s="8">
        <v>73415.320000000007</v>
      </c>
      <c r="H123" s="8">
        <v>97626.75</v>
      </c>
      <c r="I123" s="8">
        <v>107389.43</v>
      </c>
      <c r="J123" s="8">
        <v>107389.43</v>
      </c>
      <c r="K123" s="8">
        <f t="shared" si="3"/>
        <v>385820.93</v>
      </c>
      <c r="L123" s="8"/>
      <c r="S123" s="5" t="s">
        <v>338</v>
      </c>
    </row>
    <row r="124" spans="1:19" x14ac:dyDescent="0.35">
      <c r="A124" s="2" t="s">
        <v>124</v>
      </c>
      <c r="B124" s="1" t="s">
        <v>290</v>
      </c>
      <c r="C124" s="7">
        <v>33900</v>
      </c>
      <c r="D124" s="7">
        <v>34800</v>
      </c>
      <c r="E124" s="7">
        <v>34900</v>
      </c>
      <c r="F124" s="7">
        <v>36000</v>
      </c>
      <c r="G124" s="8">
        <v>103320.1</v>
      </c>
      <c r="H124" s="8">
        <v>94099.59</v>
      </c>
      <c r="I124" s="8">
        <v>63474.06</v>
      </c>
      <c r="J124" s="8">
        <f>64215.06-4816.5</f>
        <v>59398.559999999998</v>
      </c>
      <c r="K124" s="8">
        <f t="shared" si="3"/>
        <v>320292.31</v>
      </c>
      <c r="L124" s="8"/>
      <c r="S124" s="5" t="s">
        <v>338</v>
      </c>
    </row>
    <row r="125" spans="1:19" x14ac:dyDescent="0.35">
      <c r="A125" s="2" t="s">
        <v>125</v>
      </c>
      <c r="B125" s="1" t="s">
        <v>291</v>
      </c>
      <c r="C125" s="7">
        <v>32800</v>
      </c>
      <c r="D125" s="7">
        <v>33800</v>
      </c>
      <c r="E125" s="7">
        <v>34900</v>
      </c>
      <c r="F125" s="7">
        <v>36000</v>
      </c>
      <c r="G125" s="8">
        <v>47806.85</v>
      </c>
      <c r="H125" s="8">
        <v>47806.85</v>
      </c>
      <c r="I125" s="8">
        <v>52587.54</v>
      </c>
      <c r="J125" s="8">
        <v>52587.54</v>
      </c>
      <c r="K125" s="8">
        <f t="shared" si="3"/>
        <v>200788.78</v>
      </c>
      <c r="L125" s="8"/>
      <c r="S125" s="5" t="s">
        <v>338</v>
      </c>
    </row>
    <row r="126" spans="1:19" x14ac:dyDescent="0.35">
      <c r="A126" s="2" t="s">
        <v>126</v>
      </c>
      <c r="B126" s="1" t="s">
        <v>292</v>
      </c>
      <c r="C126" s="7">
        <v>32800</v>
      </c>
      <c r="D126" s="7">
        <v>33800</v>
      </c>
      <c r="E126" s="7">
        <v>36000</v>
      </c>
      <c r="F126" s="7">
        <v>36000</v>
      </c>
      <c r="G126" s="8">
        <v>86437.65</v>
      </c>
      <c r="H126" s="8">
        <v>86437.65</v>
      </c>
      <c r="I126" s="8">
        <v>190162.83</v>
      </c>
      <c r="J126" s="8">
        <v>0</v>
      </c>
      <c r="K126" s="8">
        <f t="shared" si="3"/>
        <v>363038.13</v>
      </c>
      <c r="L126" s="8"/>
      <c r="S126" s="5" t="s">
        <v>338</v>
      </c>
    </row>
    <row r="127" spans="1:19" x14ac:dyDescent="0.35">
      <c r="A127" s="2" t="s">
        <v>127</v>
      </c>
      <c r="B127" s="1" t="s">
        <v>293</v>
      </c>
      <c r="C127" s="7">
        <v>32800</v>
      </c>
      <c r="D127" s="7">
        <v>33800</v>
      </c>
      <c r="E127" s="7">
        <v>34900</v>
      </c>
      <c r="F127" s="7">
        <v>36000</v>
      </c>
      <c r="G127" s="8">
        <v>138048.29999999999</v>
      </c>
      <c r="H127" s="8">
        <v>138048.29999999999</v>
      </c>
      <c r="I127" s="8">
        <v>151853.13</v>
      </c>
      <c r="J127" s="8">
        <v>151853.13</v>
      </c>
      <c r="K127" s="8">
        <f t="shared" si="3"/>
        <v>579802.86</v>
      </c>
      <c r="L127" s="8"/>
    </row>
    <row r="128" spans="1:19" x14ac:dyDescent="0.35">
      <c r="A128" s="2" t="s">
        <v>128</v>
      </c>
      <c r="B128" s="1" t="s">
        <v>294</v>
      </c>
      <c r="C128" s="7">
        <v>32800</v>
      </c>
      <c r="D128" s="7">
        <v>33800</v>
      </c>
      <c r="E128" s="7">
        <v>34900</v>
      </c>
      <c r="F128" s="7">
        <v>36000</v>
      </c>
      <c r="G128" s="8">
        <v>46584.2</v>
      </c>
      <c r="H128" s="8">
        <v>58230.25</v>
      </c>
      <c r="I128" s="8">
        <v>64053.279999999999</v>
      </c>
      <c r="J128" s="8">
        <v>64053.279999999999</v>
      </c>
      <c r="K128" s="8">
        <f t="shared" si="3"/>
        <v>232921.00999999998</v>
      </c>
      <c r="L128" s="8"/>
      <c r="S128" s="5" t="s">
        <v>338</v>
      </c>
    </row>
    <row r="129" spans="1:19" x14ac:dyDescent="0.35">
      <c r="A129" s="2" t="s">
        <v>129</v>
      </c>
      <c r="B129" s="1" t="s">
        <v>295</v>
      </c>
      <c r="C129" s="7">
        <v>33188</v>
      </c>
      <c r="D129" s="7">
        <v>35000</v>
      </c>
      <c r="E129" s="7">
        <v>36000</v>
      </c>
      <c r="F129" s="7">
        <v>36000</v>
      </c>
      <c r="G129" s="8">
        <v>0</v>
      </c>
      <c r="H129" s="8">
        <v>285948.64</v>
      </c>
      <c r="I129" s="8">
        <v>157808.29999999999</v>
      </c>
      <c r="J129" s="8">
        <v>0</v>
      </c>
      <c r="K129" s="8">
        <f t="shared" si="3"/>
        <v>443756.94</v>
      </c>
      <c r="L129" s="8"/>
      <c r="S129" s="5" t="s">
        <v>338</v>
      </c>
    </row>
    <row r="130" spans="1:19" x14ac:dyDescent="0.35">
      <c r="A130" s="2" t="s">
        <v>130</v>
      </c>
      <c r="B130" s="1" t="s">
        <v>296</v>
      </c>
      <c r="C130" s="7">
        <v>32800</v>
      </c>
      <c r="D130" s="7">
        <v>33800</v>
      </c>
      <c r="E130" s="7">
        <v>34900</v>
      </c>
      <c r="F130" s="7">
        <v>36000</v>
      </c>
      <c r="G130" s="8">
        <v>23382.26</v>
      </c>
      <c r="H130" s="8">
        <v>77940.850000000006</v>
      </c>
      <c r="I130" s="8">
        <v>85734.94</v>
      </c>
      <c r="J130" s="8">
        <v>85734.94</v>
      </c>
      <c r="K130" s="8">
        <f t="shared" si="3"/>
        <v>272792.99</v>
      </c>
      <c r="L130" s="8"/>
      <c r="S130" s="5" t="s">
        <v>338</v>
      </c>
    </row>
    <row r="131" spans="1:19" x14ac:dyDescent="0.35">
      <c r="A131" s="2" t="s">
        <v>131</v>
      </c>
      <c r="B131" s="1" t="s">
        <v>297</v>
      </c>
      <c r="C131" s="7">
        <v>35100</v>
      </c>
      <c r="D131" s="7">
        <v>35100</v>
      </c>
      <c r="E131" s="7">
        <v>35100</v>
      </c>
      <c r="F131" s="7">
        <v>36000</v>
      </c>
      <c r="G131" s="8">
        <v>0</v>
      </c>
      <c r="H131" s="8">
        <v>0</v>
      </c>
      <c r="I131" s="8">
        <v>0</v>
      </c>
      <c r="J131" s="8">
        <v>149852.43</v>
      </c>
      <c r="K131" s="8">
        <f t="shared" si="3"/>
        <v>149852.43</v>
      </c>
      <c r="L131" s="8"/>
      <c r="S131" s="5" t="s">
        <v>338</v>
      </c>
    </row>
    <row r="132" spans="1:19" x14ac:dyDescent="0.35">
      <c r="A132" s="2" t="s">
        <v>132</v>
      </c>
      <c r="B132" s="1" t="s">
        <v>298</v>
      </c>
      <c r="C132" s="7">
        <v>32800</v>
      </c>
      <c r="D132" s="7">
        <v>33800</v>
      </c>
      <c r="E132" s="7">
        <v>34900</v>
      </c>
      <c r="F132" s="7">
        <v>36000</v>
      </c>
      <c r="G132" s="8">
        <v>71975.8</v>
      </c>
      <c r="H132" s="8">
        <v>71975.8</v>
      </c>
      <c r="I132" s="8">
        <v>79173.38</v>
      </c>
      <c r="J132" s="8">
        <v>79173.38</v>
      </c>
      <c r="K132" s="8">
        <f t="shared" si="3"/>
        <v>302298.36</v>
      </c>
      <c r="L132" s="8"/>
      <c r="S132" s="5" t="s">
        <v>338</v>
      </c>
    </row>
    <row r="133" spans="1:19" x14ac:dyDescent="0.35">
      <c r="A133" s="2" t="s">
        <v>133</v>
      </c>
      <c r="B133" s="1" t="s">
        <v>299</v>
      </c>
      <c r="C133" s="7">
        <v>32800</v>
      </c>
      <c r="D133" s="7">
        <v>33800</v>
      </c>
      <c r="E133" s="7">
        <v>34900</v>
      </c>
      <c r="F133" s="7">
        <v>36000</v>
      </c>
      <c r="G133" s="8">
        <v>119930.85</v>
      </c>
      <c r="H133" s="8">
        <v>119930.85</v>
      </c>
      <c r="I133" s="8">
        <v>131923.94</v>
      </c>
      <c r="J133" s="8">
        <v>131923.94</v>
      </c>
      <c r="K133" s="8">
        <f t="shared" ref="K133:K164" si="4">SUM(G133:J133)</f>
        <v>503709.58</v>
      </c>
      <c r="L133" s="8"/>
      <c r="S133" s="5" t="s">
        <v>338</v>
      </c>
    </row>
    <row r="134" spans="1:19" x14ac:dyDescent="0.35">
      <c r="A134" s="2" t="s">
        <v>134</v>
      </c>
      <c r="B134" s="1" t="s">
        <v>300</v>
      </c>
      <c r="C134" s="7">
        <v>32836</v>
      </c>
      <c r="D134" s="7">
        <v>33800</v>
      </c>
      <c r="E134" s="7">
        <v>34900</v>
      </c>
      <c r="F134" s="7">
        <v>36000</v>
      </c>
      <c r="G134" s="8">
        <v>0</v>
      </c>
      <c r="H134" s="8">
        <v>103243.63</v>
      </c>
      <c r="I134" s="8">
        <v>117809.12</v>
      </c>
      <c r="J134" s="8">
        <v>117809.12</v>
      </c>
      <c r="K134" s="8">
        <f t="shared" si="4"/>
        <v>338861.87</v>
      </c>
      <c r="L134" s="8"/>
      <c r="S134" s="5" t="s">
        <v>338</v>
      </c>
    </row>
    <row r="135" spans="1:19" x14ac:dyDescent="0.35">
      <c r="A135" s="2" t="s">
        <v>135</v>
      </c>
      <c r="B135" s="1" t="s">
        <v>301</v>
      </c>
      <c r="C135" s="7">
        <v>35129</v>
      </c>
      <c r="D135" s="7">
        <v>35129</v>
      </c>
      <c r="E135" s="7">
        <v>35129</v>
      </c>
      <c r="F135" s="7">
        <v>36000</v>
      </c>
      <c r="G135" s="8">
        <v>0</v>
      </c>
      <c r="H135" s="8">
        <v>0</v>
      </c>
      <c r="I135" s="8">
        <v>0</v>
      </c>
      <c r="J135" s="8">
        <v>112280</v>
      </c>
      <c r="K135" s="8">
        <f t="shared" si="4"/>
        <v>112280</v>
      </c>
      <c r="L135" s="8"/>
      <c r="S135" s="5" t="s">
        <v>338</v>
      </c>
    </row>
    <row r="136" spans="1:19" x14ac:dyDescent="0.35">
      <c r="A136" s="2" t="s">
        <v>136</v>
      </c>
      <c r="B136" s="1" t="s">
        <v>302</v>
      </c>
      <c r="C136" s="7">
        <v>32800</v>
      </c>
      <c r="D136" s="7">
        <v>33800</v>
      </c>
      <c r="E136" s="7">
        <v>36000</v>
      </c>
      <c r="F136" s="7">
        <v>36000</v>
      </c>
      <c r="G136" s="8">
        <v>37346.400000000001</v>
      </c>
      <c r="H136" s="8">
        <v>62244</v>
      </c>
      <c r="I136" s="8">
        <v>136936.79999999999</v>
      </c>
      <c r="J136" s="8">
        <v>0</v>
      </c>
      <c r="K136" s="8">
        <f t="shared" si="4"/>
        <v>236527.19999999998</v>
      </c>
      <c r="L136" s="8"/>
      <c r="S136" s="5" t="s">
        <v>338</v>
      </c>
    </row>
    <row r="137" spans="1:19" x14ac:dyDescent="0.35">
      <c r="A137" s="2" t="s">
        <v>137</v>
      </c>
      <c r="B137" s="1" t="s">
        <v>303</v>
      </c>
      <c r="C137" s="7">
        <v>32800</v>
      </c>
      <c r="D137" s="7">
        <v>33800</v>
      </c>
      <c r="E137" s="7">
        <v>34900</v>
      </c>
      <c r="F137" s="7">
        <v>36000</v>
      </c>
      <c r="G137" s="8">
        <v>58761.3</v>
      </c>
      <c r="H137" s="8">
        <v>58761.3</v>
      </c>
      <c r="I137" s="8">
        <v>64637.43</v>
      </c>
      <c r="J137" s="8">
        <v>64637.43</v>
      </c>
      <c r="K137" s="8">
        <f t="shared" si="4"/>
        <v>246797.46</v>
      </c>
      <c r="L137" s="8"/>
      <c r="S137" s="5" t="s">
        <v>338</v>
      </c>
    </row>
    <row r="138" spans="1:19" x14ac:dyDescent="0.35">
      <c r="A138" s="2" t="s">
        <v>138</v>
      </c>
      <c r="B138" s="1" t="s">
        <v>304</v>
      </c>
      <c r="C138" s="7">
        <v>32800</v>
      </c>
      <c r="D138" s="7">
        <v>33800</v>
      </c>
      <c r="E138" s="7">
        <v>34900</v>
      </c>
      <c r="F138" s="7">
        <v>36000</v>
      </c>
      <c r="G138" s="8">
        <v>71815.25</v>
      </c>
      <c r="H138" s="8">
        <v>71815.25</v>
      </c>
      <c r="I138" s="8">
        <v>78996.78</v>
      </c>
      <c r="J138" s="8">
        <v>78996.78</v>
      </c>
      <c r="K138" s="8">
        <f t="shared" si="4"/>
        <v>301624.06</v>
      </c>
      <c r="L138" s="8"/>
      <c r="S138" s="5" t="s">
        <v>338</v>
      </c>
    </row>
    <row r="139" spans="1:19" x14ac:dyDescent="0.35">
      <c r="A139" s="2" t="s">
        <v>139</v>
      </c>
      <c r="B139" s="1" t="s">
        <v>305</v>
      </c>
      <c r="C139" s="7">
        <v>36000</v>
      </c>
      <c r="D139" s="7">
        <v>36000</v>
      </c>
      <c r="E139" s="7">
        <v>36000</v>
      </c>
      <c r="F139" s="7">
        <v>36000</v>
      </c>
      <c r="G139" s="8">
        <v>2651040.44</v>
      </c>
      <c r="H139" s="8">
        <v>0</v>
      </c>
      <c r="I139" s="8">
        <v>0</v>
      </c>
      <c r="J139" s="8">
        <v>0</v>
      </c>
      <c r="K139" s="8">
        <f t="shared" si="4"/>
        <v>2651040.44</v>
      </c>
      <c r="L139" s="8"/>
      <c r="S139" s="5" t="s">
        <v>338</v>
      </c>
    </row>
    <row r="140" spans="1:19" x14ac:dyDescent="0.35">
      <c r="A140" s="2" t="s">
        <v>140</v>
      </c>
      <c r="B140" s="1" t="s">
        <v>306</v>
      </c>
      <c r="C140" s="7">
        <v>35027.65</v>
      </c>
      <c r="D140" s="7">
        <v>36000</v>
      </c>
      <c r="E140" s="7">
        <v>37000</v>
      </c>
      <c r="F140" s="7">
        <v>37000</v>
      </c>
      <c r="G140" s="8">
        <v>0</v>
      </c>
      <c r="H140" s="8">
        <v>770502.83</v>
      </c>
      <c r="I140" s="8">
        <v>0</v>
      </c>
      <c r="J140" s="8">
        <v>0</v>
      </c>
      <c r="K140" s="8">
        <f t="shared" si="4"/>
        <v>770502.83</v>
      </c>
      <c r="L140" s="8"/>
      <c r="S140" s="5" t="s">
        <v>338</v>
      </c>
    </row>
    <row r="141" spans="1:19" x14ac:dyDescent="0.35">
      <c r="A141" s="2" t="s">
        <v>141</v>
      </c>
      <c r="B141" s="1" t="s">
        <v>307</v>
      </c>
      <c r="C141" s="7">
        <v>34618</v>
      </c>
      <c r="D141" s="7">
        <v>34618</v>
      </c>
      <c r="E141" s="7">
        <v>34900</v>
      </c>
      <c r="F141" s="7">
        <v>36000</v>
      </c>
      <c r="G141" s="8">
        <v>598509.85</v>
      </c>
      <c r="H141" s="8">
        <v>0</v>
      </c>
      <c r="I141" s="8">
        <v>329648</v>
      </c>
      <c r="J141" s="8">
        <v>1285861.01</v>
      </c>
      <c r="K141" s="8">
        <f t="shared" si="4"/>
        <v>2214018.86</v>
      </c>
      <c r="L141" s="8"/>
    </row>
    <row r="142" spans="1:19" x14ac:dyDescent="0.35">
      <c r="A142" s="2" t="s">
        <v>142</v>
      </c>
      <c r="B142" s="1" t="s">
        <v>308</v>
      </c>
      <c r="C142" s="7">
        <v>32850</v>
      </c>
      <c r="D142" s="7">
        <v>33900</v>
      </c>
      <c r="E142" s="7">
        <v>34950</v>
      </c>
      <c r="F142" s="7">
        <v>36000</v>
      </c>
      <c r="G142" s="8">
        <v>52181.22</v>
      </c>
      <c r="H142" s="8">
        <v>52181.22</v>
      </c>
      <c r="I142" s="8">
        <v>52181.22</v>
      </c>
      <c r="J142" s="8">
        <v>52181.22</v>
      </c>
      <c r="K142" s="8">
        <f t="shared" si="4"/>
        <v>208724.88</v>
      </c>
      <c r="L142" s="8"/>
      <c r="S142" s="5" t="s">
        <v>338</v>
      </c>
    </row>
    <row r="143" spans="1:19" x14ac:dyDescent="0.35">
      <c r="A143" s="18">
        <v>6103000</v>
      </c>
      <c r="B143" s="20" t="s">
        <v>349</v>
      </c>
      <c r="C143" s="7">
        <v>36000</v>
      </c>
      <c r="D143" s="7">
        <v>36000</v>
      </c>
      <c r="E143" s="7">
        <v>36000</v>
      </c>
      <c r="F143" s="7">
        <v>36000</v>
      </c>
      <c r="G143" s="8">
        <v>0</v>
      </c>
      <c r="H143" s="8">
        <v>0</v>
      </c>
      <c r="I143" s="8">
        <v>0</v>
      </c>
      <c r="J143" s="8">
        <v>69476.160000000003</v>
      </c>
      <c r="K143" s="8">
        <f t="shared" si="4"/>
        <v>69476.160000000003</v>
      </c>
      <c r="L143" s="8" t="s">
        <v>350</v>
      </c>
    </row>
    <row r="144" spans="1:19" x14ac:dyDescent="0.35">
      <c r="A144" s="2" t="s">
        <v>143</v>
      </c>
      <c r="B144" s="1" t="s">
        <v>309</v>
      </c>
      <c r="C144" s="7">
        <v>32800</v>
      </c>
      <c r="D144" s="7">
        <v>33800</v>
      </c>
      <c r="E144" s="7">
        <v>34900</v>
      </c>
      <c r="F144" s="7">
        <v>36000</v>
      </c>
      <c r="G144" s="8">
        <v>20093.849999999999</v>
      </c>
      <c r="H144" s="8">
        <v>76113.05</v>
      </c>
      <c r="I144" s="8">
        <v>83724.36</v>
      </c>
      <c r="J144" s="8">
        <v>83724.36</v>
      </c>
      <c r="K144" s="8">
        <f t="shared" si="4"/>
        <v>263655.62</v>
      </c>
      <c r="L144" s="8"/>
      <c r="S144" s="5" t="s">
        <v>338</v>
      </c>
    </row>
    <row r="145" spans="1:19" x14ac:dyDescent="0.35">
      <c r="A145" s="2" t="s">
        <v>144</v>
      </c>
      <c r="B145" s="1" t="s">
        <v>310</v>
      </c>
      <c r="C145" s="7">
        <v>34550</v>
      </c>
      <c r="D145" s="7">
        <v>34550</v>
      </c>
      <c r="E145" s="7">
        <v>34900</v>
      </c>
      <c r="F145" s="7">
        <v>36000</v>
      </c>
      <c r="G145" s="8">
        <v>0</v>
      </c>
      <c r="H145" s="8">
        <v>0</v>
      </c>
      <c r="I145" s="8">
        <v>60281.59</v>
      </c>
      <c r="J145" s="8">
        <v>189456.41</v>
      </c>
      <c r="K145" s="8">
        <f t="shared" si="4"/>
        <v>249738</v>
      </c>
      <c r="L145" s="8"/>
      <c r="S145" s="5" t="s">
        <v>338</v>
      </c>
    </row>
    <row r="146" spans="1:19" x14ac:dyDescent="0.35">
      <c r="A146" s="2" t="s">
        <v>145</v>
      </c>
      <c r="B146" s="1" t="s">
        <v>311</v>
      </c>
      <c r="C146" s="7">
        <v>32800</v>
      </c>
      <c r="D146" s="7">
        <v>33800</v>
      </c>
      <c r="E146" s="7">
        <v>34900</v>
      </c>
      <c r="F146" s="7">
        <v>36000</v>
      </c>
      <c r="G146" s="8">
        <v>100158.5</v>
      </c>
      <c r="H146" s="8">
        <v>100158.5</v>
      </c>
      <c r="I146" s="8">
        <v>110174.35</v>
      </c>
      <c r="J146" s="8">
        <v>110174.35</v>
      </c>
      <c r="K146" s="8">
        <f t="shared" si="4"/>
        <v>420665.69999999995</v>
      </c>
      <c r="L146" s="8"/>
      <c r="S146" s="5" t="s">
        <v>338</v>
      </c>
    </row>
    <row r="147" spans="1:19" x14ac:dyDescent="0.35">
      <c r="A147" s="2" t="s">
        <v>146</v>
      </c>
      <c r="B147" s="1" t="s">
        <v>312</v>
      </c>
      <c r="C147" s="7">
        <v>32800</v>
      </c>
      <c r="D147" s="7">
        <v>33800</v>
      </c>
      <c r="E147" s="7">
        <v>34900</v>
      </c>
      <c r="F147" s="7">
        <v>36000</v>
      </c>
      <c r="G147" s="8">
        <v>81695.25</v>
      </c>
      <c r="H147" s="8">
        <v>81695.25</v>
      </c>
      <c r="I147" s="8">
        <v>89864.78</v>
      </c>
      <c r="J147" s="8">
        <v>89864.78</v>
      </c>
      <c r="K147" s="8">
        <f t="shared" si="4"/>
        <v>343120.06</v>
      </c>
      <c r="L147" s="8"/>
      <c r="S147" s="5" t="s">
        <v>338</v>
      </c>
    </row>
    <row r="148" spans="1:19" x14ac:dyDescent="0.35">
      <c r="A148" s="18">
        <v>6603000</v>
      </c>
      <c r="B148" s="1" t="s">
        <v>313</v>
      </c>
      <c r="C148" s="7">
        <v>36950</v>
      </c>
      <c r="D148" s="7">
        <v>36000</v>
      </c>
      <c r="E148" s="7">
        <v>36000</v>
      </c>
      <c r="F148" s="7">
        <v>36000</v>
      </c>
      <c r="G148" s="8">
        <v>4620.1400000000003</v>
      </c>
      <c r="H148" s="8">
        <v>0</v>
      </c>
      <c r="I148" s="8">
        <v>0</v>
      </c>
      <c r="J148" s="8">
        <v>0</v>
      </c>
      <c r="K148" s="8">
        <f t="shared" si="4"/>
        <v>4620.1400000000003</v>
      </c>
      <c r="L148" s="8"/>
      <c r="S148" s="5" t="s">
        <v>338</v>
      </c>
    </row>
    <row r="149" spans="1:19" x14ac:dyDescent="0.35">
      <c r="A149" s="2" t="s">
        <v>147</v>
      </c>
      <c r="B149" s="1" t="s">
        <v>314</v>
      </c>
      <c r="C149" s="7">
        <v>32800</v>
      </c>
      <c r="D149" s="7">
        <v>33950</v>
      </c>
      <c r="E149" s="7">
        <v>34900</v>
      </c>
      <c r="F149" s="7">
        <v>36000</v>
      </c>
      <c r="G149" s="8">
        <v>0</v>
      </c>
      <c r="H149" s="8">
        <v>0</v>
      </c>
      <c r="I149" s="8">
        <v>79910.06</v>
      </c>
      <c r="J149" s="8">
        <v>92527.44</v>
      </c>
      <c r="K149" s="8">
        <f t="shared" si="4"/>
        <v>172437.5</v>
      </c>
      <c r="L149" s="8"/>
      <c r="S149" s="5" t="s">
        <v>338</v>
      </c>
    </row>
    <row r="150" spans="1:19" x14ac:dyDescent="0.35">
      <c r="A150" s="2" t="s">
        <v>148</v>
      </c>
      <c r="B150" s="1" t="s">
        <v>315</v>
      </c>
      <c r="C150" s="7">
        <v>32800</v>
      </c>
      <c r="D150" s="7">
        <v>33800</v>
      </c>
      <c r="E150" s="7">
        <v>34900</v>
      </c>
      <c r="F150" s="7">
        <v>36000</v>
      </c>
      <c r="G150" s="8">
        <v>25316.94</v>
      </c>
      <c r="H150" s="8">
        <v>85820.15</v>
      </c>
      <c r="I150" s="8">
        <v>94402.17</v>
      </c>
      <c r="J150" s="8">
        <v>94402.17</v>
      </c>
      <c r="K150" s="8">
        <f t="shared" si="4"/>
        <v>299941.43</v>
      </c>
      <c r="L150" s="8"/>
      <c r="S150" s="5" t="s">
        <v>338</v>
      </c>
    </row>
    <row r="151" spans="1:19" x14ac:dyDescent="0.35">
      <c r="A151" s="2" t="s">
        <v>149</v>
      </c>
      <c r="B151" s="1" t="s">
        <v>316</v>
      </c>
      <c r="C151" s="7">
        <v>33500</v>
      </c>
      <c r="D151" s="7">
        <v>33800</v>
      </c>
      <c r="E151" s="7">
        <v>34900</v>
      </c>
      <c r="F151" s="7">
        <v>36000</v>
      </c>
      <c r="G151" s="8">
        <v>0</v>
      </c>
      <c r="H151" s="8">
        <v>28513.68</v>
      </c>
      <c r="I151" s="8">
        <v>104550.16</v>
      </c>
      <c r="J151" s="8">
        <v>104550.16</v>
      </c>
      <c r="K151" s="8">
        <f t="shared" si="4"/>
        <v>237614</v>
      </c>
      <c r="L151" s="8"/>
      <c r="S151" s="5" t="s">
        <v>338</v>
      </c>
    </row>
    <row r="152" spans="1:19" x14ac:dyDescent="0.35">
      <c r="A152" s="2" t="s">
        <v>150</v>
      </c>
      <c r="B152" s="1" t="s">
        <v>317</v>
      </c>
      <c r="C152" s="7">
        <v>32865</v>
      </c>
      <c r="D152" s="7">
        <v>33800</v>
      </c>
      <c r="E152" s="7">
        <v>36000</v>
      </c>
      <c r="F152" s="7">
        <v>36000</v>
      </c>
      <c r="G152" s="8">
        <v>0</v>
      </c>
      <c r="H152" s="8">
        <v>116742.7</v>
      </c>
      <c r="I152" s="8">
        <v>274688.7</v>
      </c>
      <c r="J152" s="8">
        <v>0</v>
      </c>
      <c r="K152" s="8">
        <f t="shared" si="4"/>
        <v>391431.4</v>
      </c>
      <c r="L152" s="8"/>
      <c r="S152" s="5" t="s">
        <v>338</v>
      </c>
    </row>
    <row r="153" spans="1:19" x14ac:dyDescent="0.35">
      <c r="A153" s="2" t="s">
        <v>151</v>
      </c>
      <c r="B153" s="1" t="s">
        <v>318</v>
      </c>
      <c r="C153" s="7">
        <v>33000</v>
      </c>
      <c r="D153" s="7">
        <v>33800</v>
      </c>
      <c r="E153" s="7">
        <v>34900</v>
      </c>
      <c r="F153" s="7">
        <v>36000</v>
      </c>
      <c r="G153" s="8">
        <v>27200</v>
      </c>
      <c r="H153" s="8">
        <v>121049.76</v>
      </c>
      <c r="I153" s="8">
        <v>166443.42000000001</v>
      </c>
      <c r="J153" s="8">
        <v>139243.42000000001</v>
      </c>
      <c r="K153" s="8">
        <f t="shared" si="4"/>
        <v>453936.60000000009</v>
      </c>
      <c r="L153" s="8"/>
      <c r="S153" s="5" t="s">
        <v>338</v>
      </c>
    </row>
    <row r="154" spans="1:19" x14ac:dyDescent="0.35">
      <c r="A154" s="2" t="s">
        <v>152</v>
      </c>
      <c r="B154" s="1" t="s">
        <v>319</v>
      </c>
      <c r="C154" s="7">
        <v>33026</v>
      </c>
      <c r="D154" s="7">
        <v>33800</v>
      </c>
      <c r="E154" s="7">
        <v>34900</v>
      </c>
      <c r="F154" s="7">
        <v>36000</v>
      </c>
      <c r="G154" s="8">
        <v>0</v>
      </c>
      <c r="H154" s="8">
        <v>132457.68</v>
      </c>
      <c r="I154" s="8">
        <v>188247.35</v>
      </c>
      <c r="J154" s="8">
        <v>188247.35</v>
      </c>
      <c r="K154" s="8">
        <f t="shared" si="4"/>
        <v>508952.38</v>
      </c>
      <c r="L154" s="8"/>
      <c r="S154" s="5" t="s">
        <v>338</v>
      </c>
    </row>
    <row r="155" spans="1:19" x14ac:dyDescent="0.35">
      <c r="A155" s="2" t="s">
        <v>153</v>
      </c>
      <c r="B155" s="1" t="s">
        <v>320</v>
      </c>
      <c r="C155" s="7">
        <v>34000</v>
      </c>
      <c r="D155" s="7">
        <v>34000</v>
      </c>
      <c r="E155" s="7">
        <v>34900</v>
      </c>
      <c r="F155" s="7">
        <v>36000</v>
      </c>
      <c r="G155" s="8">
        <v>62985</v>
      </c>
      <c r="H155" s="8">
        <v>0</v>
      </c>
      <c r="I155" s="8">
        <v>56686.5</v>
      </c>
      <c r="J155" s="8">
        <v>69283.5</v>
      </c>
      <c r="K155" s="8">
        <f t="shared" si="4"/>
        <v>188955</v>
      </c>
      <c r="L155" s="8"/>
      <c r="S155" s="5" t="s">
        <v>338</v>
      </c>
    </row>
    <row r="156" spans="1:19" x14ac:dyDescent="0.35">
      <c r="A156" s="2" t="s">
        <v>154</v>
      </c>
      <c r="B156" s="1" t="s">
        <v>321</v>
      </c>
      <c r="C156" s="7">
        <v>34000</v>
      </c>
      <c r="D156" s="7">
        <v>35000</v>
      </c>
      <c r="E156" s="7">
        <v>36000</v>
      </c>
      <c r="F156" s="7">
        <v>37000</v>
      </c>
      <c r="G156" s="8">
        <v>101955.67</v>
      </c>
      <c r="H156" s="8">
        <v>78669.5</v>
      </c>
      <c r="I156" s="8">
        <v>78669.5</v>
      </c>
      <c r="J156" s="8">
        <v>0</v>
      </c>
      <c r="K156" s="8">
        <f t="shared" si="4"/>
        <v>259294.66999999998</v>
      </c>
      <c r="L156" s="8"/>
      <c r="S156" s="5" t="s">
        <v>338</v>
      </c>
    </row>
    <row r="157" spans="1:19" x14ac:dyDescent="0.35">
      <c r="A157" s="2" t="s">
        <v>155</v>
      </c>
      <c r="B157" s="1" t="s">
        <v>322</v>
      </c>
      <c r="C157" s="7">
        <v>34250</v>
      </c>
      <c r="D157" s="7">
        <v>35250</v>
      </c>
      <c r="E157" s="7">
        <v>36250</v>
      </c>
      <c r="F157" s="7">
        <v>37250</v>
      </c>
      <c r="G157" s="8">
        <v>128032.45</v>
      </c>
      <c r="H157" s="8">
        <v>128032.45</v>
      </c>
      <c r="I157" s="8">
        <v>96024.34</v>
      </c>
      <c r="J157" s="8">
        <v>0</v>
      </c>
      <c r="K157" s="8">
        <f t="shared" si="4"/>
        <v>352089.24</v>
      </c>
      <c r="L157" s="8"/>
      <c r="S157" s="5" t="s">
        <v>338</v>
      </c>
    </row>
    <row r="158" spans="1:19" x14ac:dyDescent="0.35">
      <c r="A158" s="2" t="s">
        <v>156</v>
      </c>
      <c r="B158" s="1" t="s">
        <v>323</v>
      </c>
      <c r="C158" s="7">
        <v>32800</v>
      </c>
      <c r="D158" s="7">
        <v>33800</v>
      </c>
      <c r="E158" s="7">
        <v>34900</v>
      </c>
      <c r="F158" s="7">
        <v>36000</v>
      </c>
      <c r="G158" s="8">
        <v>48337.9</v>
      </c>
      <c r="H158" s="8">
        <v>48337.9</v>
      </c>
      <c r="I158" s="8">
        <v>53171.69</v>
      </c>
      <c r="J158" s="8">
        <v>53171.69</v>
      </c>
      <c r="K158" s="8">
        <f t="shared" si="4"/>
        <v>203019.18</v>
      </c>
      <c r="L158" s="8"/>
      <c r="S158" s="5" t="s">
        <v>338</v>
      </c>
    </row>
    <row r="159" spans="1:19" x14ac:dyDescent="0.35">
      <c r="A159" s="2" t="s">
        <v>157</v>
      </c>
      <c r="B159" s="1" t="s">
        <v>324</v>
      </c>
      <c r="C159" s="7">
        <v>32994</v>
      </c>
      <c r="D159" s="7">
        <v>33800</v>
      </c>
      <c r="E159" s="7">
        <v>34900</v>
      </c>
      <c r="F159" s="7">
        <v>36000</v>
      </c>
      <c r="G159" s="8">
        <v>0</v>
      </c>
      <c r="H159" s="8">
        <v>121240.94</v>
      </c>
      <c r="I159" s="8">
        <v>165465.29999999999</v>
      </c>
      <c r="J159" s="8">
        <v>165465.29999999999</v>
      </c>
      <c r="K159" s="8">
        <f t="shared" si="4"/>
        <v>452171.54</v>
      </c>
      <c r="L159" s="8"/>
      <c r="S159" s="5" t="s">
        <v>338</v>
      </c>
    </row>
    <row r="160" spans="1:19" x14ac:dyDescent="0.35">
      <c r="A160" s="2" t="s">
        <v>158</v>
      </c>
      <c r="B160" s="1" t="s">
        <v>325</v>
      </c>
      <c r="C160" s="7">
        <v>32800</v>
      </c>
      <c r="D160" s="7">
        <v>33800</v>
      </c>
      <c r="E160" s="7">
        <v>34900</v>
      </c>
      <c r="F160" s="7">
        <v>36000</v>
      </c>
      <c r="G160" s="8">
        <v>44460</v>
      </c>
      <c r="H160" s="8">
        <v>44460</v>
      </c>
      <c r="I160" s="8">
        <v>48906</v>
      </c>
      <c r="J160" s="8">
        <v>48906</v>
      </c>
      <c r="K160" s="8">
        <f t="shared" si="4"/>
        <v>186732</v>
      </c>
      <c r="L160" s="8"/>
      <c r="S160" s="5" t="s">
        <v>338</v>
      </c>
    </row>
    <row r="161" spans="1:19" x14ac:dyDescent="0.35">
      <c r="A161" s="2" t="s">
        <v>159</v>
      </c>
      <c r="B161" s="1" t="s">
        <v>326</v>
      </c>
      <c r="C161" s="7">
        <v>35000</v>
      </c>
      <c r="D161" s="7">
        <v>35000</v>
      </c>
      <c r="E161" s="7">
        <v>36500</v>
      </c>
      <c r="F161" s="7">
        <v>36500</v>
      </c>
      <c r="G161" s="8">
        <v>106963.35</v>
      </c>
      <c r="H161" s="8">
        <v>0</v>
      </c>
      <c r="I161" s="8">
        <v>71308.899999999994</v>
      </c>
      <c r="J161" s="8">
        <v>0</v>
      </c>
      <c r="K161" s="8">
        <f t="shared" si="4"/>
        <v>178272.25</v>
      </c>
      <c r="L161" s="8"/>
      <c r="S161" s="5" t="s">
        <v>338</v>
      </c>
    </row>
    <row r="162" spans="1:19" x14ac:dyDescent="0.35">
      <c r="A162" s="2" t="s">
        <v>160</v>
      </c>
      <c r="B162" s="1" t="s">
        <v>327</v>
      </c>
      <c r="C162" s="7">
        <v>34712</v>
      </c>
      <c r="D162" s="7">
        <v>35150</v>
      </c>
      <c r="E162" s="7">
        <v>36250</v>
      </c>
      <c r="F162" s="7">
        <v>37250</v>
      </c>
      <c r="G162" s="8">
        <v>47357.68</v>
      </c>
      <c r="H162" s="8">
        <v>47933.81</v>
      </c>
      <c r="I162" s="8">
        <v>100476.64</v>
      </c>
      <c r="J162" s="8">
        <v>0</v>
      </c>
      <c r="K162" s="8">
        <f t="shared" si="4"/>
        <v>195768.13</v>
      </c>
      <c r="L162" s="8"/>
      <c r="S162" s="5" t="s">
        <v>338</v>
      </c>
    </row>
    <row r="163" spans="1:19" x14ac:dyDescent="0.35">
      <c r="A163" s="2" t="s">
        <v>161</v>
      </c>
      <c r="B163" s="1" t="s">
        <v>328</v>
      </c>
      <c r="C163" s="7">
        <v>35000</v>
      </c>
      <c r="D163" s="7">
        <v>35500</v>
      </c>
      <c r="E163" s="7">
        <v>36000</v>
      </c>
      <c r="F163" s="7">
        <v>36000</v>
      </c>
      <c r="G163" s="8">
        <v>43875.41</v>
      </c>
      <c r="H163" s="8">
        <v>45046.63</v>
      </c>
      <c r="I163" s="8">
        <v>45046.63</v>
      </c>
      <c r="J163" s="8">
        <v>0</v>
      </c>
      <c r="K163" s="8">
        <f t="shared" si="4"/>
        <v>133968.67000000001</v>
      </c>
      <c r="L163" s="8"/>
      <c r="S163" s="5" t="s">
        <v>338</v>
      </c>
    </row>
    <row r="164" spans="1:19" x14ac:dyDescent="0.35">
      <c r="A164" s="2" t="s">
        <v>162</v>
      </c>
      <c r="B164" s="19" t="s">
        <v>329</v>
      </c>
      <c r="C164" s="7">
        <v>35007</v>
      </c>
      <c r="D164" s="7">
        <v>35007</v>
      </c>
      <c r="E164" s="7">
        <v>35007</v>
      </c>
      <c r="F164" s="7">
        <v>36000</v>
      </c>
      <c r="G164" s="8">
        <v>0</v>
      </c>
      <c r="H164" s="8">
        <v>48726.93</v>
      </c>
      <c r="I164" s="8">
        <v>48044.75</v>
      </c>
      <c r="J164" s="8">
        <v>0</v>
      </c>
      <c r="K164" s="8">
        <f t="shared" si="4"/>
        <v>96771.68</v>
      </c>
      <c r="L164" s="8" t="s">
        <v>352</v>
      </c>
      <c r="S164" s="5" t="s">
        <v>338</v>
      </c>
    </row>
    <row r="165" spans="1:19" x14ac:dyDescent="0.35">
      <c r="A165" s="2" t="s">
        <v>163</v>
      </c>
      <c r="B165" s="1" t="s">
        <v>330</v>
      </c>
      <c r="C165" s="7">
        <v>32800</v>
      </c>
      <c r="D165" s="7">
        <v>33800</v>
      </c>
      <c r="E165" s="7">
        <v>34900</v>
      </c>
      <c r="F165" s="7">
        <v>36000</v>
      </c>
      <c r="G165" s="8">
        <v>16427.97</v>
      </c>
      <c r="H165" s="8">
        <v>54759.9</v>
      </c>
      <c r="I165" s="8">
        <v>60235.89</v>
      </c>
      <c r="J165" s="8">
        <v>60235.89</v>
      </c>
      <c r="K165" s="8">
        <f t="shared" ref="K165:K172" si="5">SUM(G165:J165)</f>
        <v>191659.65000000002</v>
      </c>
      <c r="L165" s="8"/>
      <c r="S165" s="5" t="s">
        <v>338</v>
      </c>
    </row>
    <row r="166" spans="1:19" x14ac:dyDescent="0.35">
      <c r="A166" s="2" t="s">
        <v>164</v>
      </c>
      <c r="B166" s="1" t="s">
        <v>331</v>
      </c>
      <c r="C166" s="7">
        <v>34500</v>
      </c>
      <c r="D166" s="7">
        <v>34500</v>
      </c>
      <c r="E166" s="7">
        <v>34900</v>
      </c>
      <c r="F166" s="7">
        <v>36000</v>
      </c>
      <c r="G166" s="8">
        <v>0</v>
      </c>
      <c r="H166" s="8">
        <v>0</v>
      </c>
      <c r="I166" s="8">
        <v>30628</v>
      </c>
      <c r="J166" s="8">
        <v>84227</v>
      </c>
      <c r="K166" s="8">
        <f t="shared" si="5"/>
        <v>114855</v>
      </c>
      <c r="L166" s="8"/>
      <c r="S166" s="5" t="s">
        <v>338</v>
      </c>
    </row>
    <row r="167" spans="1:19" x14ac:dyDescent="0.35">
      <c r="A167" s="2" t="s">
        <v>165</v>
      </c>
      <c r="B167" s="1" t="s">
        <v>332</v>
      </c>
      <c r="C167" s="7">
        <v>34000</v>
      </c>
      <c r="D167" s="7">
        <v>34000</v>
      </c>
      <c r="E167" s="7">
        <v>34900</v>
      </c>
      <c r="F167" s="7">
        <v>36000</v>
      </c>
      <c r="G167" s="8">
        <v>0</v>
      </c>
      <c r="H167" s="8">
        <v>12350</v>
      </c>
      <c r="I167" s="8">
        <f>72014.09-12350</f>
        <v>59664.09</v>
      </c>
      <c r="J167" s="8">
        <v>88017.22</v>
      </c>
      <c r="K167" s="8">
        <f t="shared" si="5"/>
        <v>160031.31</v>
      </c>
      <c r="L167" s="8"/>
      <c r="S167" s="5" t="s">
        <v>338</v>
      </c>
    </row>
    <row r="168" spans="1:19" x14ac:dyDescent="0.35">
      <c r="A168" s="2" t="s">
        <v>166</v>
      </c>
      <c r="B168" s="1" t="s">
        <v>333</v>
      </c>
      <c r="C168" s="7">
        <v>36000</v>
      </c>
      <c r="D168" s="7">
        <v>36250</v>
      </c>
      <c r="E168" s="7">
        <v>36250</v>
      </c>
      <c r="F168" s="7">
        <v>36250</v>
      </c>
      <c r="G168" s="8">
        <v>28429.08</v>
      </c>
      <c r="H168" s="8">
        <v>0</v>
      </c>
      <c r="I168" s="8">
        <v>0</v>
      </c>
      <c r="J168" s="8">
        <v>0</v>
      </c>
      <c r="K168" s="8">
        <f t="shared" si="5"/>
        <v>28429.08</v>
      </c>
      <c r="L168" s="8"/>
      <c r="S168" s="5" t="s">
        <v>338</v>
      </c>
    </row>
    <row r="169" spans="1:19" x14ac:dyDescent="0.35">
      <c r="A169" s="2" t="s">
        <v>167</v>
      </c>
      <c r="B169" s="1" t="s">
        <v>334</v>
      </c>
      <c r="C169" s="7">
        <v>32800</v>
      </c>
      <c r="D169" s="7">
        <v>33800</v>
      </c>
      <c r="E169" s="7">
        <v>36000</v>
      </c>
      <c r="F169" s="7">
        <v>36000</v>
      </c>
      <c r="G169" s="8">
        <v>48621.95</v>
      </c>
      <c r="H169" s="8">
        <v>48621.95</v>
      </c>
      <c r="I169" s="8">
        <v>106968.29</v>
      </c>
      <c r="J169" s="8">
        <v>0</v>
      </c>
      <c r="K169" s="8">
        <f t="shared" si="5"/>
        <v>204212.19</v>
      </c>
      <c r="L169" s="8"/>
      <c r="S169" s="5" t="s">
        <v>338</v>
      </c>
    </row>
    <row r="170" spans="1:19" x14ac:dyDescent="0.35">
      <c r="A170" s="2" t="s">
        <v>168</v>
      </c>
      <c r="B170" s="1" t="s">
        <v>335</v>
      </c>
      <c r="C170" s="7">
        <v>33000</v>
      </c>
      <c r="D170" s="7">
        <v>33800</v>
      </c>
      <c r="E170" s="7">
        <v>34900</v>
      </c>
      <c r="F170" s="7">
        <v>36000</v>
      </c>
      <c r="G170" s="8">
        <v>0</v>
      </c>
      <c r="H170" s="8">
        <v>77528.36</v>
      </c>
      <c r="I170" s="8">
        <v>106601.5</v>
      </c>
      <c r="J170" s="8">
        <v>106601.5</v>
      </c>
      <c r="K170" s="8">
        <f t="shared" si="5"/>
        <v>290731.36</v>
      </c>
      <c r="L170" s="8"/>
      <c r="S170" s="5" t="s">
        <v>338</v>
      </c>
    </row>
    <row r="171" spans="1:19" x14ac:dyDescent="0.35">
      <c r="A171" s="2" t="s">
        <v>169</v>
      </c>
      <c r="B171" s="1" t="s">
        <v>336</v>
      </c>
      <c r="C171" s="7">
        <v>32800</v>
      </c>
      <c r="D171" s="7">
        <v>33800</v>
      </c>
      <c r="E171" s="7">
        <v>34900</v>
      </c>
      <c r="F171" s="7">
        <v>36000</v>
      </c>
      <c r="G171" s="8">
        <v>39655.85</v>
      </c>
      <c r="H171" s="8">
        <v>39655.85</v>
      </c>
      <c r="I171" s="8">
        <v>43621.440000000002</v>
      </c>
      <c r="J171" s="8">
        <v>43621.440000000002</v>
      </c>
      <c r="K171" s="8">
        <f t="shared" si="5"/>
        <v>166554.58000000002</v>
      </c>
      <c r="L171" s="8"/>
      <c r="S171" s="5" t="s">
        <v>338</v>
      </c>
    </row>
    <row r="172" spans="1:19" x14ac:dyDescent="0.35">
      <c r="A172" s="2" t="s">
        <v>170</v>
      </c>
      <c r="B172" s="1" t="s">
        <v>337</v>
      </c>
      <c r="C172" s="7">
        <v>33000</v>
      </c>
      <c r="D172" s="7">
        <v>33800</v>
      </c>
      <c r="E172" s="7">
        <v>34900</v>
      </c>
      <c r="F172" s="7">
        <v>36000</v>
      </c>
      <c r="G172" s="8">
        <v>0</v>
      </c>
      <c r="H172" s="8">
        <v>72697.039999999994</v>
      </c>
      <c r="I172" s="8">
        <v>99958.43</v>
      </c>
      <c r="J172" s="8">
        <v>99958.43</v>
      </c>
      <c r="K172" s="8">
        <f t="shared" si="5"/>
        <v>272613.89999999997</v>
      </c>
      <c r="L172" s="8"/>
      <c r="S172" s="5" t="s">
        <v>338</v>
      </c>
    </row>
    <row r="173" spans="1:19" x14ac:dyDescent="0.35">
      <c r="B173" s="1"/>
      <c r="C173" s="7"/>
      <c r="D173" s="7"/>
      <c r="E173" s="7"/>
      <c r="F173" s="7"/>
      <c r="G173" s="8"/>
      <c r="H173" s="8"/>
      <c r="I173" s="8"/>
      <c r="J173" s="8"/>
      <c r="K173" s="8"/>
      <c r="L173" s="8"/>
    </row>
    <row r="174" spans="1:19" x14ac:dyDescent="0.35">
      <c r="C174" s="7"/>
      <c r="D174" s="7"/>
      <c r="E174" s="7"/>
      <c r="F174" s="7"/>
      <c r="G174" s="8">
        <f>SUM(G5:G172)</f>
        <v>12141494.569999997</v>
      </c>
      <c r="H174" s="8">
        <f>SUM(H5:H172)</f>
        <v>11839169.419999996</v>
      </c>
      <c r="I174" s="8">
        <f>SUM(I5:I172)</f>
        <v>14747017.730000002</v>
      </c>
      <c r="J174" s="8">
        <f>SUM(J5:J172)</f>
        <v>13419790.629999995</v>
      </c>
      <c r="K174" s="8">
        <f>SUM(K5:K172)</f>
        <v>52147472.350000001</v>
      </c>
      <c r="L174" s="8"/>
    </row>
    <row r="175" spans="1:19" x14ac:dyDescent="0.35">
      <c r="C175" s="7"/>
      <c r="D175" s="7"/>
      <c r="E175" s="7"/>
      <c r="F175" s="7"/>
      <c r="G175" s="8"/>
      <c r="H175" s="8"/>
      <c r="I175" s="8"/>
      <c r="J175" s="8"/>
      <c r="K175" s="8"/>
      <c r="L175" s="8"/>
    </row>
    <row r="176" spans="1:19" x14ac:dyDescent="0.35">
      <c r="B176" s="17" t="s">
        <v>348</v>
      </c>
    </row>
  </sheetData>
  <mergeCells count="2">
    <mergeCell ref="A1:K1"/>
    <mergeCell ref="A2:K2"/>
  </mergeCells>
  <printOptions gridLines="1"/>
  <pageMargins left="0.7" right="0.7" top="0.75" bottom="0.75" header="0.3" footer="0.3"/>
  <pageSetup paperSize="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76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4" sqref="L4"/>
    </sheetView>
  </sheetViews>
  <sheetFormatPr defaultColWidth="8.84375" defaultRowHeight="15.5" x14ac:dyDescent="0.35"/>
  <cols>
    <col min="1" max="1" width="8.84375" style="2"/>
    <col min="2" max="2" width="34.15234375" style="2" bestFit="1" customWidth="1"/>
    <col min="3" max="6" width="9" style="2" customWidth="1"/>
    <col min="7" max="7" width="12.3828125" style="2" bestFit="1" customWidth="1"/>
    <col min="8" max="10" width="11.84375" style="2" bestFit="1" customWidth="1"/>
    <col min="11" max="11" width="13.921875" style="2" customWidth="1"/>
    <col min="12" max="12" width="11.84375" style="2" bestFit="1" customWidth="1"/>
    <col min="13" max="13" width="9.84375" style="2" customWidth="1"/>
    <col min="14" max="14" width="11.07421875" style="2" customWidth="1"/>
    <col min="15" max="15" width="11.921875" style="2" customWidth="1"/>
    <col min="16" max="16" width="10.07421875" style="2" customWidth="1"/>
    <col min="17" max="17" width="8.84375" style="2" customWidth="1"/>
    <col min="18" max="18" width="8.84375" style="2"/>
    <col min="19" max="19" width="0" style="5" hidden="1" customWidth="1"/>
    <col min="20" max="16384" width="8.84375" style="2"/>
  </cols>
  <sheetData>
    <row r="1" spans="1:19" ht="26" x14ac:dyDescent="0.6">
      <c r="A1" s="25" t="s">
        <v>346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9" ht="26" x14ac:dyDescent="0.6">
      <c r="A2" s="25" t="s">
        <v>345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4" spans="1:19" s="3" customFormat="1" ht="62" x14ac:dyDescent="0.35">
      <c r="A4" s="3" t="s">
        <v>0</v>
      </c>
      <c r="B4" s="3" t="s">
        <v>347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340</v>
      </c>
      <c r="H4" s="16" t="s">
        <v>343</v>
      </c>
      <c r="I4" s="16" t="s">
        <v>341</v>
      </c>
      <c r="J4" s="16" t="s">
        <v>342</v>
      </c>
      <c r="K4" s="16" t="s">
        <v>344</v>
      </c>
      <c r="L4" s="23" t="s">
        <v>353</v>
      </c>
      <c r="S4" s="6" t="s">
        <v>339</v>
      </c>
    </row>
    <row r="5" spans="1:19" x14ac:dyDescent="0.35">
      <c r="A5" s="2" t="s">
        <v>5</v>
      </c>
      <c r="B5" s="21" t="s">
        <v>171</v>
      </c>
      <c r="C5" s="7">
        <v>33000</v>
      </c>
      <c r="D5" s="7">
        <v>33800</v>
      </c>
      <c r="E5" s="7">
        <v>34900</v>
      </c>
      <c r="F5" s="7">
        <v>36000</v>
      </c>
      <c r="G5" s="8">
        <v>0</v>
      </c>
      <c r="H5" s="8">
        <v>133636.88</v>
      </c>
      <c r="I5" s="8">
        <v>183750.71</v>
      </c>
      <c r="J5" s="8">
        <v>183750.71</v>
      </c>
      <c r="K5" s="8">
        <f t="shared" ref="K5:K68" si="0">SUM(G5:J5)</f>
        <v>501138.29999999993</v>
      </c>
      <c r="L5" s="24">
        <f>I5+J5</f>
        <v>367501.42</v>
      </c>
      <c r="S5" s="5" t="s">
        <v>338</v>
      </c>
    </row>
    <row r="6" spans="1:19" x14ac:dyDescent="0.35">
      <c r="A6" s="2" t="s">
        <v>6</v>
      </c>
      <c r="B6" s="21" t="s">
        <v>172</v>
      </c>
      <c r="C6" s="7">
        <v>32800</v>
      </c>
      <c r="D6" s="7">
        <v>34000</v>
      </c>
      <c r="E6" s="7">
        <v>34900</v>
      </c>
      <c r="F6" s="7">
        <v>36000</v>
      </c>
      <c r="G6" s="8">
        <v>0</v>
      </c>
      <c r="H6" s="8">
        <v>141718.72</v>
      </c>
      <c r="I6" s="8">
        <v>194863.24</v>
      </c>
      <c r="J6" s="8">
        <v>194863.24</v>
      </c>
      <c r="K6" s="8">
        <f t="shared" si="0"/>
        <v>531445.19999999995</v>
      </c>
      <c r="L6" s="24">
        <f t="shared" ref="L6:L69" si="1">I6+J6</f>
        <v>389726.48</v>
      </c>
      <c r="S6" s="5" t="s">
        <v>338</v>
      </c>
    </row>
    <row r="7" spans="1:19" x14ac:dyDescent="0.35">
      <c r="A7" s="2" t="s">
        <v>7</v>
      </c>
      <c r="B7" s="21" t="s">
        <v>173</v>
      </c>
      <c r="C7" s="7">
        <v>32800</v>
      </c>
      <c r="D7" s="7">
        <v>33800</v>
      </c>
      <c r="E7" s="7">
        <v>34900</v>
      </c>
      <c r="F7" s="7">
        <v>36000</v>
      </c>
      <c r="G7" s="8">
        <v>73754.2</v>
      </c>
      <c r="H7" s="8">
        <v>73754.2</v>
      </c>
      <c r="I7" s="8">
        <v>81129.62</v>
      </c>
      <c r="J7" s="8">
        <v>81129.62</v>
      </c>
      <c r="K7" s="8">
        <f t="shared" si="0"/>
        <v>309767.64</v>
      </c>
      <c r="L7" s="24">
        <f t="shared" si="1"/>
        <v>162259.24</v>
      </c>
      <c r="S7" s="5" t="s">
        <v>338</v>
      </c>
    </row>
    <row r="8" spans="1:19" x14ac:dyDescent="0.35">
      <c r="A8" s="2" t="s">
        <v>8</v>
      </c>
      <c r="B8" s="21" t="s">
        <v>174</v>
      </c>
      <c r="C8" s="7">
        <v>32800</v>
      </c>
      <c r="D8" s="7">
        <v>33800</v>
      </c>
      <c r="E8" s="7">
        <v>34900</v>
      </c>
      <c r="F8" s="7">
        <v>36000</v>
      </c>
      <c r="G8" s="8">
        <v>53722.5</v>
      </c>
      <c r="H8" s="8">
        <v>53722.5</v>
      </c>
      <c r="I8" s="8">
        <v>59094.75</v>
      </c>
      <c r="J8" s="8">
        <v>59094.75</v>
      </c>
      <c r="K8" s="8">
        <f t="shared" si="0"/>
        <v>225634.5</v>
      </c>
      <c r="L8" s="24">
        <f t="shared" si="1"/>
        <v>118189.5</v>
      </c>
      <c r="S8" s="5" t="s">
        <v>338</v>
      </c>
    </row>
    <row r="9" spans="1:19" x14ac:dyDescent="0.35">
      <c r="A9" s="2" t="s">
        <v>9</v>
      </c>
      <c r="B9" s="21" t="s">
        <v>175</v>
      </c>
      <c r="C9" s="7">
        <v>32800</v>
      </c>
      <c r="D9" s="7">
        <v>33800</v>
      </c>
      <c r="E9" s="7">
        <v>34900</v>
      </c>
      <c r="F9" s="7">
        <v>36000</v>
      </c>
      <c r="G9" s="8">
        <v>71321.25</v>
      </c>
      <c r="H9" s="8">
        <v>71321.25</v>
      </c>
      <c r="I9" s="8">
        <v>78453.38</v>
      </c>
      <c r="J9" s="8">
        <v>78453.38</v>
      </c>
      <c r="K9" s="8">
        <f t="shared" si="0"/>
        <v>299549.26</v>
      </c>
      <c r="L9" s="24">
        <f t="shared" si="1"/>
        <v>156906.76</v>
      </c>
      <c r="S9" s="5" t="s">
        <v>338</v>
      </c>
    </row>
    <row r="10" spans="1:19" x14ac:dyDescent="0.35">
      <c r="A10" s="2" t="s">
        <v>10</v>
      </c>
      <c r="B10" s="21" t="s">
        <v>176</v>
      </c>
      <c r="C10" s="7">
        <v>35000</v>
      </c>
      <c r="D10" s="7">
        <v>36000</v>
      </c>
      <c r="E10" s="7">
        <v>36000</v>
      </c>
      <c r="F10" s="7">
        <v>36000</v>
      </c>
      <c r="G10" s="8">
        <v>0</v>
      </c>
      <c r="H10" s="8">
        <v>146582.15</v>
      </c>
      <c r="I10" s="8">
        <v>0</v>
      </c>
      <c r="J10" s="8">
        <v>0</v>
      </c>
      <c r="K10" s="8">
        <f t="shared" si="0"/>
        <v>146582.15</v>
      </c>
      <c r="L10" s="24">
        <f t="shared" si="1"/>
        <v>0</v>
      </c>
      <c r="S10" s="5" t="s">
        <v>338</v>
      </c>
    </row>
    <row r="11" spans="1:19" x14ac:dyDescent="0.35">
      <c r="A11" s="2" t="s">
        <v>11</v>
      </c>
      <c r="B11" s="21" t="s">
        <v>177</v>
      </c>
      <c r="C11" s="7">
        <v>33000</v>
      </c>
      <c r="D11" s="7">
        <v>33800</v>
      </c>
      <c r="E11" s="7">
        <v>34900</v>
      </c>
      <c r="F11" s="7">
        <v>36000</v>
      </c>
      <c r="G11" s="8">
        <v>0</v>
      </c>
      <c r="H11" s="8">
        <v>44766.28</v>
      </c>
      <c r="I11" s="8">
        <v>61553.64</v>
      </c>
      <c r="J11" s="8">
        <v>61553.64</v>
      </c>
      <c r="K11" s="8">
        <f t="shared" si="0"/>
        <v>167873.56</v>
      </c>
      <c r="L11" s="24">
        <f t="shared" si="1"/>
        <v>123107.28</v>
      </c>
      <c r="S11" s="5" t="s">
        <v>338</v>
      </c>
    </row>
    <row r="12" spans="1:19" x14ac:dyDescent="0.35">
      <c r="A12" s="2" t="s">
        <v>12</v>
      </c>
      <c r="B12" s="21" t="s">
        <v>178</v>
      </c>
      <c r="C12" s="7">
        <v>34411</v>
      </c>
      <c r="D12" s="7">
        <v>35000</v>
      </c>
      <c r="E12" s="7">
        <v>35500</v>
      </c>
      <c r="F12" s="7">
        <v>36000</v>
      </c>
      <c r="G12" s="8">
        <v>132552.54999999999</v>
      </c>
      <c r="H12" s="8">
        <v>78073.45</v>
      </c>
      <c r="I12" s="8">
        <v>66276.28</v>
      </c>
      <c r="J12" s="8">
        <v>66276.28</v>
      </c>
      <c r="K12" s="8">
        <f t="shared" si="0"/>
        <v>343178.56000000006</v>
      </c>
      <c r="L12" s="24">
        <f t="shared" si="1"/>
        <v>132552.56</v>
      </c>
      <c r="S12" s="5" t="s">
        <v>338</v>
      </c>
    </row>
    <row r="13" spans="1:19" x14ac:dyDescent="0.35">
      <c r="A13" s="2" t="s">
        <v>13</v>
      </c>
      <c r="B13" s="21" t="s">
        <v>179</v>
      </c>
      <c r="C13" s="7">
        <v>35374</v>
      </c>
      <c r="D13" s="7">
        <v>35374</v>
      </c>
      <c r="E13" s="7">
        <v>36000</v>
      </c>
      <c r="F13" s="7">
        <v>36000</v>
      </c>
      <c r="G13" s="8">
        <v>176611.97</v>
      </c>
      <c r="H13" s="8">
        <v>159307.04999999999</v>
      </c>
      <c r="I13" s="8">
        <v>0</v>
      </c>
      <c r="J13" s="8">
        <v>0</v>
      </c>
      <c r="K13" s="8">
        <f t="shared" si="0"/>
        <v>335919.02</v>
      </c>
      <c r="L13" s="24">
        <f t="shared" si="1"/>
        <v>0</v>
      </c>
    </row>
    <row r="14" spans="1:19" x14ac:dyDescent="0.35">
      <c r="A14" s="2" t="s">
        <v>14</v>
      </c>
      <c r="B14" s="21" t="s">
        <v>180</v>
      </c>
      <c r="C14" s="7">
        <v>32800</v>
      </c>
      <c r="D14" s="7">
        <v>33800</v>
      </c>
      <c r="E14" s="7">
        <v>34900</v>
      </c>
      <c r="F14" s="7">
        <v>36000</v>
      </c>
      <c r="G14" s="8">
        <v>50079.25</v>
      </c>
      <c r="H14" s="8">
        <v>50079.25</v>
      </c>
      <c r="I14" s="8">
        <v>55087.18</v>
      </c>
      <c r="J14" s="8">
        <v>55087.18</v>
      </c>
      <c r="K14" s="8">
        <f t="shared" si="0"/>
        <v>210332.86</v>
      </c>
      <c r="L14" s="24">
        <f t="shared" si="1"/>
        <v>110174.36</v>
      </c>
      <c r="S14" s="5" t="s">
        <v>338</v>
      </c>
    </row>
    <row r="15" spans="1:19" x14ac:dyDescent="0.35">
      <c r="A15" s="2" t="s">
        <v>15</v>
      </c>
      <c r="B15" s="21" t="s">
        <v>181</v>
      </c>
      <c r="C15" s="7">
        <v>32800</v>
      </c>
      <c r="D15" s="7">
        <v>33800</v>
      </c>
      <c r="E15" s="7">
        <v>34900</v>
      </c>
      <c r="F15" s="7">
        <v>36000</v>
      </c>
      <c r="G15" s="8">
        <v>100689.55</v>
      </c>
      <c r="H15" s="8">
        <v>100689.55</v>
      </c>
      <c r="I15" s="8">
        <v>110758.51</v>
      </c>
      <c r="J15" s="8">
        <v>110758.51</v>
      </c>
      <c r="K15" s="8">
        <f t="shared" si="0"/>
        <v>422896.12</v>
      </c>
      <c r="L15" s="24">
        <f t="shared" si="1"/>
        <v>221517.02</v>
      </c>
      <c r="S15" s="5" t="s">
        <v>338</v>
      </c>
    </row>
    <row r="16" spans="1:19" x14ac:dyDescent="0.35">
      <c r="A16" s="2" t="s">
        <v>16</v>
      </c>
      <c r="B16" s="21" t="s">
        <v>182</v>
      </c>
      <c r="C16" s="7">
        <v>32800</v>
      </c>
      <c r="D16" s="7">
        <v>33800</v>
      </c>
      <c r="E16" s="7">
        <v>34900</v>
      </c>
      <c r="F16" s="7">
        <v>36000</v>
      </c>
      <c r="G16" s="8">
        <v>40594.449999999997</v>
      </c>
      <c r="H16" s="8">
        <v>40594.449999999997</v>
      </c>
      <c r="I16" s="8">
        <v>44653.9</v>
      </c>
      <c r="J16" s="8">
        <v>44653.9</v>
      </c>
      <c r="K16" s="8">
        <f t="shared" si="0"/>
        <v>170496.69999999998</v>
      </c>
      <c r="L16" s="24">
        <f t="shared" si="1"/>
        <v>89307.8</v>
      </c>
      <c r="S16" s="5" t="s">
        <v>338</v>
      </c>
    </row>
    <row r="17" spans="1:19" x14ac:dyDescent="0.35">
      <c r="A17" s="2" t="s">
        <v>17</v>
      </c>
      <c r="B17" s="21" t="s">
        <v>183</v>
      </c>
      <c r="C17" s="7">
        <v>32800</v>
      </c>
      <c r="D17" s="7">
        <v>33800</v>
      </c>
      <c r="E17" s="7">
        <v>34900</v>
      </c>
      <c r="F17" s="7">
        <v>36000</v>
      </c>
      <c r="G17" s="8">
        <v>47880.95</v>
      </c>
      <c r="H17" s="8">
        <v>47880.95</v>
      </c>
      <c r="I17" s="8">
        <v>105338.09</v>
      </c>
      <c r="J17" s="8">
        <v>0</v>
      </c>
      <c r="K17" s="8">
        <f t="shared" si="0"/>
        <v>201099.99</v>
      </c>
      <c r="L17" s="24">
        <f t="shared" si="1"/>
        <v>105338.09</v>
      </c>
      <c r="S17" s="5" t="s">
        <v>338</v>
      </c>
    </row>
    <row r="18" spans="1:19" x14ac:dyDescent="0.35">
      <c r="A18" s="2" t="s">
        <v>18</v>
      </c>
      <c r="B18" s="21" t="s">
        <v>184</v>
      </c>
      <c r="C18" s="7">
        <v>32800</v>
      </c>
      <c r="D18" s="7">
        <v>33800</v>
      </c>
      <c r="E18" s="7">
        <v>34900</v>
      </c>
      <c r="F18" s="7">
        <v>36000</v>
      </c>
      <c r="G18" s="8">
        <v>29498.99</v>
      </c>
      <c r="H18" s="8">
        <v>165724.65</v>
      </c>
      <c r="I18" s="8">
        <v>182297.12</v>
      </c>
      <c r="J18" s="8">
        <v>182297.12</v>
      </c>
      <c r="K18" s="8">
        <f t="shared" si="0"/>
        <v>559817.88</v>
      </c>
      <c r="L18" s="24">
        <f t="shared" si="1"/>
        <v>364594.24</v>
      </c>
      <c r="S18" s="5" t="s">
        <v>338</v>
      </c>
    </row>
    <row r="19" spans="1:19" x14ac:dyDescent="0.35">
      <c r="A19" s="2" t="s">
        <v>19</v>
      </c>
      <c r="B19" s="21" t="s">
        <v>185</v>
      </c>
      <c r="C19" s="7">
        <v>33300</v>
      </c>
      <c r="D19" s="7">
        <v>34300</v>
      </c>
      <c r="E19" s="7">
        <v>35400</v>
      </c>
      <c r="F19" s="7">
        <v>36500</v>
      </c>
      <c r="G19" s="8">
        <v>28831.08</v>
      </c>
      <c r="H19" s="8">
        <v>57662.15</v>
      </c>
      <c r="I19" s="8">
        <v>63428.37</v>
      </c>
      <c r="J19" s="8">
        <v>34597.29</v>
      </c>
      <c r="K19" s="8">
        <f t="shared" si="0"/>
        <v>184518.89</v>
      </c>
      <c r="L19" s="24">
        <f t="shared" si="1"/>
        <v>98025.66</v>
      </c>
      <c r="S19" s="5" t="s">
        <v>338</v>
      </c>
    </row>
    <row r="20" spans="1:19" x14ac:dyDescent="0.35">
      <c r="A20" s="2" t="s">
        <v>20</v>
      </c>
      <c r="B20" s="21" t="s">
        <v>186</v>
      </c>
      <c r="C20" s="7">
        <v>35100</v>
      </c>
      <c r="D20" s="7">
        <v>35600</v>
      </c>
      <c r="E20" s="7">
        <v>36100</v>
      </c>
      <c r="F20" s="7">
        <v>36100</v>
      </c>
      <c r="G20" s="8">
        <v>0</v>
      </c>
      <c r="H20" s="8">
        <v>100028.83</v>
      </c>
      <c r="I20" s="8">
        <v>80023.06</v>
      </c>
      <c r="J20" s="8">
        <v>0</v>
      </c>
      <c r="K20" s="8">
        <f t="shared" si="0"/>
        <v>180051.89</v>
      </c>
      <c r="L20" s="24">
        <f t="shared" si="1"/>
        <v>80023.06</v>
      </c>
      <c r="S20" s="5" t="s">
        <v>338</v>
      </c>
    </row>
    <row r="21" spans="1:19" x14ac:dyDescent="0.35">
      <c r="A21" s="2" t="s">
        <v>21</v>
      </c>
      <c r="B21" s="21" t="s">
        <v>187</v>
      </c>
      <c r="C21" s="7">
        <v>34550</v>
      </c>
      <c r="D21" s="7">
        <v>35050</v>
      </c>
      <c r="E21" s="7">
        <v>35550</v>
      </c>
      <c r="F21" s="7">
        <v>36000</v>
      </c>
      <c r="G21" s="8">
        <v>70487.63</v>
      </c>
      <c r="H21" s="8">
        <v>70487.63</v>
      </c>
      <c r="I21" s="8">
        <v>70487.63</v>
      </c>
      <c r="J21" s="8">
        <v>63438.86</v>
      </c>
      <c r="K21" s="8">
        <f t="shared" si="0"/>
        <v>274901.75</v>
      </c>
      <c r="L21" s="24">
        <f t="shared" si="1"/>
        <v>133926.49</v>
      </c>
      <c r="S21" s="5" t="s">
        <v>338</v>
      </c>
    </row>
    <row r="22" spans="1:19" x14ac:dyDescent="0.35">
      <c r="A22" s="2" t="s">
        <v>22</v>
      </c>
      <c r="B22" s="21" t="s">
        <v>188</v>
      </c>
      <c r="C22" s="7">
        <v>32800</v>
      </c>
      <c r="D22" s="7">
        <v>33800</v>
      </c>
      <c r="E22" s="7">
        <v>34900</v>
      </c>
      <c r="F22" s="7">
        <v>36000</v>
      </c>
      <c r="G22" s="8">
        <v>56797.65</v>
      </c>
      <c r="H22" s="8">
        <v>56797.65</v>
      </c>
      <c r="I22" s="8">
        <v>62477.42</v>
      </c>
      <c r="J22" s="8">
        <v>62477.42</v>
      </c>
      <c r="K22" s="8">
        <f t="shared" si="0"/>
        <v>238550.14</v>
      </c>
      <c r="L22" s="24">
        <f t="shared" si="1"/>
        <v>124954.84</v>
      </c>
      <c r="S22" s="5" t="s">
        <v>338</v>
      </c>
    </row>
    <row r="23" spans="1:19" x14ac:dyDescent="0.35">
      <c r="A23" s="2" t="s">
        <v>23</v>
      </c>
      <c r="B23" s="21" t="s">
        <v>189</v>
      </c>
      <c r="C23" s="7">
        <v>32800</v>
      </c>
      <c r="D23" s="7">
        <v>34244</v>
      </c>
      <c r="E23" s="7">
        <v>34900</v>
      </c>
      <c r="F23" s="7">
        <v>36000</v>
      </c>
      <c r="G23" s="8">
        <v>0</v>
      </c>
      <c r="H23" s="8">
        <v>0</v>
      </c>
      <c r="I23" s="8">
        <v>76244.160000000003</v>
      </c>
      <c r="J23" s="8">
        <v>127848.44</v>
      </c>
      <c r="K23" s="8">
        <f t="shared" si="0"/>
        <v>204092.6</v>
      </c>
      <c r="L23" s="24">
        <f t="shared" si="1"/>
        <v>204092.6</v>
      </c>
      <c r="S23" s="5" t="s">
        <v>338</v>
      </c>
    </row>
    <row r="24" spans="1:19" x14ac:dyDescent="0.35">
      <c r="A24" s="2" t="s">
        <v>24</v>
      </c>
      <c r="B24" s="21" t="s">
        <v>190</v>
      </c>
      <c r="C24" s="7">
        <v>34204</v>
      </c>
      <c r="D24" s="7">
        <v>34204</v>
      </c>
      <c r="E24" s="7">
        <v>34900</v>
      </c>
      <c r="F24" s="7">
        <v>36000</v>
      </c>
      <c r="G24" s="8">
        <v>0</v>
      </c>
      <c r="H24" s="8">
        <v>67715.69</v>
      </c>
      <c r="I24" s="8">
        <v>77747.649999999994</v>
      </c>
      <c r="J24" s="8">
        <v>229898.96</v>
      </c>
      <c r="K24" s="8">
        <f t="shared" si="0"/>
        <v>375362.3</v>
      </c>
      <c r="L24" s="24">
        <f t="shared" si="1"/>
        <v>307646.61</v>
      </c>
      <c r="S24" s="5" t="s">
        <v>338</v>
      </c>
    </row>
    <row r="25" spans="1:19" x14ac:dyDescent="0.35">
      <c r="A25" s="2" t="s">
        <v>25</v>
      </c>
      <c r="B25" s="21" t="s">
        <v>191</v>
      </c>
      <c r="C25" s="7">
        <v>33121</v>
      </c>
      <c r="D25" s="7">
        <v>33800</v>
      </c>
      <c r="E25" s="7">
        <v>34900</v>
      </c>
      <c r="F25" s="7">
        <v>36000</v>
      </c>
      <c r="G25" s="8">
        <v>0</v>
      </c>
      <c r="H25" s="8">
        <v>51831.7</v>
      </c>
      <c r="I25" s="8">
        <v>83968.89</v>
      </c>
      <c r="J25" s="8">
        <v>83968.89</v>
      </c>
      <c r="K25" s="8">
        <f t="shared" si="0"/>
        <v>219769.47999999998</v>
      </c>
      <c r="L25" s="24">
        <f t="shared" si="1"/>
        <v>167937.78</v>
      </c>
      <c r="S25" s="5" t="s">
        <v>338</v>
      </c>
    </row>
    <row r="26" spans="1:19" x14ac:dyDescent="0.35">
      <c r="A26" s="2" t="s">
        <v>26</v>
      </c>
      <c r="B26" s="21" t="s">
        <v>192</v>
      </c>
      <c r="C26" s="7">
        <v>32800</v>
      </c>
      <c r="D26" s="7">
        <v>33800</v>
      </c>
      <c r="E26" s="7">
        <v>34900</v>
      </c>
      <c r="F26" s="7">
        <v>36000</v>
      </c>
      <c r="G26" s="8">
        <v>72934.16</v>
      </c>
      <c r="H26" s="8">
        <v>91167.7</v>
      </c>
      <c r="I26" s="8">
        <v>100284.47</v>
      </c>
      <c r="J26" s="8">
        <v>100284.47</v>
      </c>
      <c r="K26" s="8">
        <f t="shared" si="0"/>
        <v>364670.79999999993</v>
      </c>
      <c r="L26" s="24">
        <f t="shared" si="1"/>
        <v>200568.94</v>
      </c>
      <c r="S26" s="5" t="s">
        <v>338</v>
      </c>
    </row>
    <row r="27" spans="1:19" x14ac:dyDescent="0.35">
      <c r="A27" s="2" t="s">
        <v>27</v>
      </c>
      <c r="B27" s="21" t="s">
        <v>193</v>
      </c>
      <c r="C27" s="7">
        <v>33800</v>
      </c>
      <c r="D27" s="7">
        <v>33800</v>
      </c>
      <c r="E27" s="7">
        <v>34900</v>
      </c>
      <c r="F27" s="7">
        <v>36000</v>
      </c>
      <c r="G27" s="8">
        <v>103425.08</v>
      </c>
      <c r="H27" s="8">
        <v>0</v>
      </c>
      <c r="I27" s="8">
        <v>101126.74</v>
      </c>
      <c r="J27" s="8">
        <v>101126.74</v>
      </c>
      <c r="K27" s="8">
        <f t="shared" si="0"/>
        <v>305678.56</v>
      </c>
      <c r="L27" s="24">
        <f t="shared" si="1"/>
        <v>202253.48</v>
      </c>
      <c r="S27" s="5" t="s">
        <v>338</v>
      </c>
    </row>
    <row r="28" spans="1:19" x14ac:dyDescent="0.35">
      <c r="A28" s="2" t="s">
        <v>28</v>
      </c>
      <c r="B28" s="21" t="s">
        <v>194</v>
      </c>
      <c r="C28" s="7">
        <v>32805</v>
      </c>
      <c r="D28" s="7">
        <v>33800</v>
      </c>
      <c r="E28" s="7">
        <v>34900</v>
      </c>
      <c r="F28" s="7">
        <v>36000</v>
      </c>
      <c r="G28" s="8">
        <v>0</v>
      </c>
      <c r="H28" s="8">
        <v>60691.67</v>
      </c>
      <c r="I28" s="8">
        <v>67096.320000000007</v>
      </c>
      <c r="J28" s="8">
        <v>67096.320000000007</v>
      </c>
      <c r="K28" s="8">
        <f t="shared" si="0"/>
        <v>194884.31</v>
      </c>
      <c r="L28" s="24">
        <f t="shared" si="1"/>
        <v>134192.64000000001</v>
      </c>
      <c r="S28" s="5" t="s">
        <v>338</v>
      </c>
    </row>
    <row r="29" spans="1:19" x14ac:dyDescent="0.35">
      <c r="A29" s="2" t="s">
        <v>29</v>
      </c>
      <c r="B29" s="21" t="s">
        <v>195</v>
      </c>
      <c r="C29" s="7">
        <v>33000</v>
      </c>
      <c r="D29" s="7">
        <v>34000</v>
      </c>
      <c r="E29" s="7">
        <v>35000</v>
      </c>
      <c r="F29" s="7">
        <v>36000</v>
      </c>
      <c r="G29" s="8">
        <v>50486.8</v>
      </c>
      <c r="H29" s="8">
        <v>50486.8</v>
      </c>
      <c r="I29" s="8">
        <v>50486.8</v>
      </c>
      <c r="J29" s="8">
        <v>50486.8</v>
      </c>
      <c r="K29" s="8">
        <f t="shared" si="0"/>
        <v>201947.2</v>
      </c>
      <c r="L29" s="24">
        <f t="shared" si="1"/>
        <v>100973.6</v>
      </c>
      <c r="S29" s="5" t="s">
        <v>338</v>
      </c>
    </row>
    <row r="30" spans="1:19" x14ac:dyDescent="0.35">
      <c r="A30" s="2" t="s">
        <v>30</v>
      </c>
      <c r="B30" s="21" t="s">
        <v>196</v>
      </c>
      <c r="C30" s="7">
        <v>32800</v>
      </c>
      <c r="D30" s="7">
        <v>33800</v>
      </c>
      <c r="E30" s="7">
        <v>34900</v>
      </c>
      <c r="F30" s="7">
        <v>36000</v>
      </c>
      <c r="G30" s="8">
        <v>141443.32</v>
      </c>
      <c r="H30" s="8">
        <v>166403.9</v>
      </c>
      <c r="I30" s="8">
        <v>183044.29</v>
      </c>
      <c r="J30" s="8">
        <v>183044.29</v>
      </c>
      <c r="K30" s="8">
        <f t="shared" si="0"/>
        <v>673935.8</v>
      </c>
      <c r="L30" s="24">
        <f t="shared" si="1"/>
        <v>366088.58</v>
      </c>
      <c r="S30" s="5" t="s">
        <v>338</v>
      </c>
    </row>
    <row r="31" spans="1:19" x14ac:dyDescent="0.35">
      <c r="A31" s="2" t="s">
        <v>31</v>
      </c>
      <c r="B31" s="21" t="s">
        <v>197</v>
      </c>
      <c r="C31" s="7">
        <v>32800</v>
      </c>
      <c r="D31" s="7">
        <v>33800</v>
      </c>
      <c r="E31" s="7">
        <v>34900</v>
      </c>
      <c r="F31" s="7">
        <v>36000</v>
      </c>
      <c r="G31" s="8">
        <v>21640.91</v>
      </c>
      <c r="H31" s="8">
        <v>72136.350000000006</v>
      </c>
      <c r="I31" s="8">
        <v>79349.990000000005</v>
      </c>
      <c r="J31" s="8">
        <v>79349.990000000005</v>
      </c>
      <c r="K31" s="8">
        <f t="shared" si="0"/>
        <v>252477.24</v>
      </c>
      <c r="L31" s="24">
        <f t="shared" si="1"/>
        <v>158699.98000000001</v>
      </c>
      <c r="S31" s="5" t="s">
        <v>338</v>
      </c>
    </row>
    <row r="32" spans="1:19" x14ac:dyDescent="0.35">
      <c r="A32" s="2" t="s">
        <v>32</v>
      </c>
      <c r="B32" s="21" t="s">
        <v>198</v>
      </c>
      <c r="C32" s="7">
        <v>35000</v>
      </c>
      <c r="D32" s="7">
        <v>36000</v>
      </c>
      <c r="E32" s="7">
        <v>36000</v>
      </c>
      <c r="F32" s="7">
        <v>36000</v>
      </c>
      <c r="G32" s="8">
        <v>57118.75</v>
      </c>
      <c r="H32" s="8">
        <v>57118.75</v>
      </c>
      <c r="I32" s="8">
        <v>0</v>
      </c>
      <c r="J32" s="8">
        <v>0</v>
      </c>
      <c r="K32" s="8">
        <f t="shared" si="0"/>
        <v>114237.5</v>
      </c>
      <c r="L32" s="24">
        <f t="shared" si="1"/>
        <v>0</v>
      </c>
      <c r="S32" s="5" t="s">
        <v>338</v>
      </c>
    </row>
    <row r="33" spans="1:19" x14ac:dyDescent="0.35">
      <c r="A33" s="2" t="s">
        <v>33</v>
      </c>
      <c r="B33" s="21" t="s">
        <v>199</v>
      </c>
      <c r="C33" s="7">
        <v>32800</v>
      </c>
      <c r="D33" s="7">
        <v>33800</v>
      </c>
      <c r="E33" s="7">
        <v>34900</v>
      </c>
      <c r="F33" s="7">
        <v>36000</v>
      </c>
      <c r="G33" s="8">
        <v>44460</v>
      </c>
      <c r="H33" s="8">
        <v>55575</v>
      </c>
      <c r="I33" s="8">
        <v>61132.5</v>
      </c>
      <c r="J33" s="8">
        <v>61132.5</v>
      </c>
      <c r="K33" s="8">
        <f t="shared" si="0"/>
        <v>222300</v>
      </c>
      <c r="L33" s="24">
        <f t="shared" si="1"/>
        <v>122265</v>
      </c>
      <c r="S33" s="5" t="s">
        <v>338</v>
      </c>
    </row>
    <row r="34" spans="1:19" x14ac:dyDescent="0.35">
      <c r="A34" s="2" t="s">
        <v>34</v>
      </c>
      <c r="B34" s="21" t="s">
        <v>200</v>
      </c>
      <c r="C34" s="7">
        <v>32800</v>
      </c>
      <c r="D34" s="7">
        <v>33800</v>
      </c>
      <c r="E34" s="7">
        <v>34900</v>
      </c>
      <c r="F34" s="7">
        <v>36000</v>
      </c>
      <c r="G34" s="8">
        <v>15346.46</v>
      </c>
      <c r="H34" s="8">
        <v>93575.95</v>
      </c>
      <c r="I34" s="8">
        <v>102933.55</v>
      </c>
      <c r="J34" s="8">
        <v>102933.55</v>
      </c>
      <c r="K34" s="8">
        <f t="shared" si="0"/>
        <v>314789.51</v>
      </c>
      <c r="L34" s="24">
        <f t="shared" si="1"/>
        <v>205867.1</v>
      </c>
      <c r="S34" s="5" t="s">
        <v>338</v>
      </c>
    </row>
    <row r="35" spans="1:19" x14ac:dyDescent="0.35">
      <c r="A35" s="2" t="s">
        <v>35</v>
      </c>
      <c r="B35" s="21" t="s">
        <v>201</v>
      </c>
      <c r="C35" s="7">
        <v>32800</v>
      </c>
      <c r="D35" s="7">
        <v>33800</v>
      </c>
      <c r="E35" s="7">
        <v>36000</v>
      </c>
      <c r="F35" s="7">
        <v>36000</v>
      </c>
      <c r="G35" s="8">
        <v>50260.3</v>
      </c>
      <c r="H35" s="8">
        <v>61293.05</v>
      </c>
      <c r="I35" s="8">
        <v>134844.71</v>
      </c>
      <c r="J35" s="8">
        <v>0</v>
      </c>
      <c r="K35" s="8">
        <f t="shared" si="0"/>
        <v>246398.06</v>
      </c>
      <c r="L35" s="24">
        <f t="shared" si="1"/>
        <v>134844.71</v>
      </c>
      <c r="S35" s="5" t="s">
        <v>338</v>
      </c>
    </row>
    <row r="36" spans="1:19" x14ac:dyDescent="0.35">
      <c r="A36" s="2" t="s">
        <v>36</v>
      </c>
      <c r="B36" s="21" t="s">
        <v>202</v>
      </c>
      <c r="C36" s="7">
        <v>32800</v>
      </c>
      <c r="D36" s="7">
        <v>33800</v>
      </c>
      <c r="E36" s="7">
        <v>34900</v>
      </c>
      <c r="F36" s="7">
        <v>36000</v>
      </c>
      <c r="G36" s="8">
        <v>57195.94</v>
      </c>
      <c r="H36" s="8">
        <v>60206.25</v>
      </c>
      <c r="I36" s="8">
        <v>66226.880000000005</v>
      </c>
      <c r="J36" s="8">
        <v>66226.880000000005</v>
      </c>
      <c r="K36" s="8">
        <f t="shared" si="0"/>
        <v>249855.95</v>
      </c>
      <c r="L36" s="24">
        <f t="shared" si="1"/>
        <v>132453.76000000001</v>
      </c>
      <c r="S36" s="5" t="s">
        <v>338</v>
      </c>
    </row>
    <row r="37" spans="1:19" x14ac:dyDescent="0.35">
      <c r="A37" s="2" t="s">
        <v>37</v>
      </c>
      <c r="B37" s="21" t="s">
        <v>203</v>
      </c>
      <c r="C37" s="7">
        <v>36000</v>
      </c>
      <c r="D37" s="7">
        <v>36300</v>
      </c>
      <c r="E37" s="7">
        <v>36300</v>
      </c>
      <c r="F37" s="7">
        <v>36300</v>
      </c>
      <c r="G37" s="8">
        <v>160663.62</v>
      </c>
      <c r="H37" s="8">
        <v>0</v>
      </c>
      <c r="I37" s="8">
        <v>0</v>
      </c>
      <c r="J37" s="8">
        <v>0</v>
      </c>
      <c r="K37" s="8">
        <f t="shared" si="0"/>
        <v>160663.62</v>
      </c>
      <c r="L37" s="24">
        <f t="shared" si="1"/>
        <v>0</v>
      </c>
      <c r="S37" s="5" t="s">
        <v>338</v>
      </c>
    </row>
    <row r="38" spans="1:19" x14ac:dyDescent="0.35">
      <c r="A38" s="2" t="s">
        <v>38</v>
      </c>
      <c r="B38" s="21" t="s">
        <v>204</v>
      </c>
      <c r="C38" s="7">
        <v>34600</v>
      </c>
      <c r="D38" s="7">
        <v>35000</v>
      </c>
      <c r="E38" s="7">
        <v>35500</v>
      </c>
      <c r="F38" s="7">
        <v>36000</v>
      </c>
      <c r="G38" s="8">
        <v>20408.330000000002</v>
      </c>
      <c r="H38" s="8">
        <v>23593.439999999999</v>
      </c>
      <c r="I38" s="8">
        <v>29491.8</v>
      </c>
      <c r="J38" s="8">
        <v>29491.8</v>
      </c>
      <c r="K38" s="8">
        <f t="shared" si="0"/>
        <v>102985.37000000001</v>
      </c>
      <c r="L38" s="24">
        <f t="shared" si="1"/>
        <v>58983.6</v>
      </c>
      <c r="S38" s="5" t="s">
        <v>338</v>
      </c>
    </row>
    <row r="39" spans="1:19" x14ac:dyDescent="0.35">
      <c r="A39" s="2" t="s">
        <v>39</v>
      </c>
      <c r="B39" s="21" t="s">
        <v>205</v>
      </c>
      <c r="C39" s="7">
        <v>32962</v>
      </c>
      <c r="D39" s="7">
        <v>33800</v>
      </c>
      <c r="E39" s="7">
        <v>34900</v>
      </c>
      <c r="F39" s="7">
        <v>36000</v>
      </c>
      <c r="G39" s="8">
        <v>0</v>
      </c>
      <c r="H39" s="8">
        <v>135606.88</v>
      </c>
      <c r="I39" s="8">
        <v>178004.26</v>
      </c>
      <c r="J39" s="8">
        <v>178004.26</v>
      </c>
      <c r="K39" s="8">
        <f t="shared" si="0"/>
        <v>491615.4</v>
      </c>
      <c r="L39" s="24">
        <f t="shared" si="1"/>
        <v>356008.52</v>
      </c>
      <c r="S39" s="5" t="s">
        <v>338</v>
      </c>
    </row>
    <row r="40" spans="1:19" x14ac:dyDescent="0.35">
      <c r="A40" s="2" t="s">
        <v>40</v>
      </c>
      <c r="B40" s="21" t="s">
        <v>206</v>
      </c>
      <c r="C40" s="7">
        <v>34350</v>
      </c>
      <c r="D40" s="7">
        <v>34350</v>
      </c>
      <c r="E40" s="7">
        <v>34900</v>
      </c>
      <c r="F40" s="7">
        <v>36000</v>
      </c>
      <c r="G40" s="8">
        <v>0</v>
      </c>
      <c r="H40" s="8">
        <v>0</v>
      </c>
      <c r="I40" s="8">
        <v>45007.11</v>
      </c>
      <c r="J40" s="8">
        <v>90014.21</v>
      </c>
      <c r="K40" s="8">
        <f t="shared" si="0"/>
        <v>135021.32</v>
      </c>
      <c r="L40" s="24">
        <f t="shared" si="1"/>
        <v>135021.32</v>
      </c>
      <c r="S40" s="5" t="s">
        <v>338</v>
      </c>
    </row>
    <row r="41" spans="1:19" x14ac:dyDescent="0.35">
      <c r="A41" s="2" t="s">
        <v>41</v>
      </c>
      <c r="B41" s="21" t="s">
        <v>207</v>
      </c>
      <c r="C41" s="7">
        <v>33250</v>
      </c>
      <c r="D41" s="7">
        <v>33800</v>
      </c>
      <c r="E41" s="7">
        <v>34900</v>
      </c>
      <c r="F41" s="7">
        <v>36000</v>
      </c>
      <c r="G41" s="8">
        <v>29586.75</v>
      </c>
      <c r="H41" s="8">
        <v>46895.42</v>
      </c>
      <c r="I41" s="8">
        <v>93790.84</v>
      </c>
      <c r="J41" s="8">
        <v>93790.84</v>
      </c>
      <c r="K41" s="8">
        <f t="shared" si="0"/>
        <v>264063.84999999998</v>
      </c>
      <c r="L41" s="24">
        <f t="shared" si="1"/>
        <v>187581.68</v>
      </c>
      <c r="S41" s="5" t="s">
        <v>338</v>
      </c>
    </row>
    <row r="42" spans="1:19" x14ac:dyDescent="0.35">
      <c r="A42" s="2" t="s">
        <v>42</v>
      </c>
      <c r="B42" s="21" t="s">
        <v>208</v>
      </c>
      <c r="C42" s="7">
        <v>32800</v>
      </c>
      <c r="D42" s="7">
        <v>33800</v>
      </c>
      <c r="E42" s="7">
        <v>34900</v>
      </c>
      <c r="F42" s="7">
        <v>36000</v>
      </c>
      <c r="G42" s="8">
        <v>26672.3</v>
      </c>
      <c r="H42" s="8">
        <v>88907.65</v>
      </c>
      <c r="I42" s="8">
        <v>97798.42</v>
      </c>
      <c r="J42" s="8">
        <v>97798.42</v>
      </c>
      <c r="K42" s="8">
        <f t="shared" si="0"/>
        <v>311176.78999999998</v>
      </c>
      <c r="L42" s="24">
        <f t="shared" si="1"/>
        <v>195596.84</v>
      </c>
      <c r="S42" s="5" t="s">
        <v>338</v>
      </c>
    </row>
    <row r="43" spans="1:19" x14ac:dyDescent="0.35">
      <c r="A43" s="2" t="s">
        <v>43</v>
      </c>
      <c r="B43" s="21" t="s">
        <v>209</v>
      </c>
      <c r="C43" s="7">
        <v>32800</v>
      </c>
      <c r="D43" s="7">
        <v>33800</v>
      </c>
      <c r="E43" s="7">
        <v>34900</v>
      </c>
      <c r="F43" s="7">
        <v>36000</v>
      </c>
      <c r="G43" s="8">
        <v>30346.42</v>
      </c>
      <c r="H43" s="8">
        <v>75866.05</v>
      </c>
      <c r="I43" s="8">
        <v>83452.66</v>
      </c>
      <c r="J43" s="8">
        <v>83452.66</v>
      </c>
      <c r="K43" s="8">
        <f t="shared" si="0"/>
        <v>273117.79000000004</v>
      </c>
      <c r="L43" s="24">
        <f t="shared" si="1"/>
        <v>166905.32</v>
      </c>
      <c r="S43" s="5" t="s">
        <v>338</v>
      </c>
    </row>
    <row r="44" spans="1:19" x14ac:dyDescent="0.35">
      <c r="A44" s="2" t="s">
        <v>44</v>
      </c>
      <c r="B44" s="21" t="s">
        <v>210</v>
      </c>
      <c r="C44" s="7">
        <v>32800</v>
      </c>
      <c r="D44" s="7">
        <v>33800</v>
      </c>
      <c r="E44" s="7">
        <v>36000</v>
      </c>
      <c r="F44" s="7">
        <v>36000</v>
      </c>
      <c r="G44" s="8">
        <v>49733.45</v>
      </c>
      <c r="H44" s="8">
        <v>49733.45</v>
      </c>
      <c r="I44" s="8">
        <v>109413.59</v>
      </c>
      <c r="J44" s="8">
        <v>0</v>
      </c>
      <c r="K44" s="8">
        <f t="shared" si="0"/>
        <v>208880.49</v>
      </c>
      <c r="L44" s="24">
        <f t="shared" si="1"/>
        <v>109413.59</v>
      </c>
      <c r="S44" s="5" t="s">
        <v>338</v>
      </c>
    </row>
    <row r="45" spans="1:19" x14ac:dyDescent="0.35">
      <c r="A45" s="2" t="s">
        <v>45</v>
      </c>
      <c r="B45" s="21" t="s">
        <v>211</v>
      </c>
      <c r="C45" s="7">
        <v>33000</v>
      </c>
      <c r="D45" s="7">
        <v>33800</v>
      </c>
      <c r="E45" s="7">
        <v>34900</v>
      </c>
      <c r="F45" s="7">
        <v>36000</v>
      </c>
      <c r="G45" s="8">
        <v>0</v>
      </c>
      <c r="H45" s="8">
        <v>51830.48</v>
      </c>
      <c r="I45" s="8">
        <v>71266.91</v>
      </c>
      <c r="J45" s="8">
        <v>71266.91</v>
      </c>
      <c r="K45" s="8">
        <f t="shared" si="0"/>
        <v>194364.30000000002</v>
      </c>
      <c r="L45" s="24">
        <f t="shared" si="1"/>
        <v>142533.82</v>
      </c>
      <c r="S45" s="5" t="s">
        <v>338</v>
      </c>
    </row>
    <row r="46" spans="1:19" x14ac:dyDescent="0.35">
      <c r="A46" s="2" t="s">
        <v>46</v>
      </c>
      <c r="B46" s="21" t="s">
        <v>212</v>
      </c>
      <c r="C46" s="7">
        <v>33000</v>
      </c>
      <c r="D46" s="7">
        <v>34000</v>
      </c>
      <c r="E46" s="7">
        <v>34900</v>
      </c>
      <c r="F46" s="7">
        <v>36000</v>
      </c>
      <c r="G46" s="8">
        <v>38761.71</v>
      </c>
      <c r="H46" s="8">
        <v>64602.85</v>
      </c>
      <c r="I46" s="8">
        <v>58142.57</v>
      </c>
      <c r="J46" s="8">
        <v>71063.14</v>
      </c>
      <c r="K46" s="8">
        <f t="shared" si="0"/>
        <v>232570.27000000002</v>
      </c>
      <c r="L46" s="24">
        <f t="shared" si="1"/>
        <v>129205.70999999999</v>
      </c>
      <c r="S46" s="5" t="s">
        <v>338</v>
      </c>
    </row>
    <row r="47" spans="1:19" x14ac:dyDescent="0.35">
      <c r="A47" s="2" t="s">
        <v>47</v>
      </c>
      <c r="B47" s="21" t="s">
        <v>213</v>
      </c>
      <c r="C47" s="7">
        <v>32800</v>
      </c>
      <c r="D47" s="7">
        <v>33800</v>
      </c>
      <c r="E47" s="7">
        <v>34900</v>
      </c>
      <c r="F47" s="7">
        <v>36000</v>
      </c>
      <c r="G47" s="8">
        <v>91538.2</v>
      </c>
      <c r="H47" s="8">
        <v>91538.2</v>
      </c>
      <c r="I47" s="8">
        <v>100692.02</v>
      </c>
      <c r="J47" s="8">
        <v>100692.02</v>
      </c>
      <c r="K47" s="8">
        <f t="shared" si="0"/>
        <v>384460.44</v>
      </c>
      <c r="L47" s="24">
        <f t="shared" si="1"/>
        <v>201384.04</v>
      </c>
      <c r="S47" s="5" t="s">
        <v>338</v>
      </c>
    </row>
    <row r="48" spans="1:19" x14ac:dyDescent="0.35">
      <c r="A48" s="2" t="s">
        <v>48</v>
      </c>
      <c r="B48" s="21" t="s">
        <v>214</v>
      </c>
      <c r="C48" s="7">
        <v>33000</v>
      </c>
      <c r="D48" s="7">
        <v>33800</v>
      </c>
      <c r="E48" s="7">
        <v>34900</v>
      </c>
      <c r="F48" s="7">
        <v>36000</v>
      </c>
      <c r="G48" s="8">
        <v>0</v>
      </c>
      <c r="H48" s="8">
        <v>126552.92</v>
      </c>
      <c r="I48" s="8">
        <v>174010.27</v>
      </c>
      <c r="J48" s="8">
        <v>174010.27</v>
      </c>
      <c r="K48" s="8">
        <f t="shared" si="0"/>
        <v>474573.45999999996</v>
      </c>
      <c r="L48" s="24">
        <f t="shared" si="1"/>
        <v>348020.54</v>
      </c>
      <c r="S48" s="5" t="s">
        <v>338</v>
      </c>
    </row>
    <row r="49" spans="1:19" x14ac:dyDescent="0.35">
      <c r="A49" s="2" t="s">
        <v>49</v>
      </c>
      <c r="B49" s="21" t="s">
        <v>215</v>
      </c>
      <c r="C49" s="7">
        <v>32800</v>
      </c>
      <c r="D49" s="7">
        <v>33800</v>
      </c>
      <c r="E49" s="7">
        <v>34900</v>
      </c>
      <c r="F49" s="7">
        <v>36000</v>
      </c>
      <c r="G49" s="8">
        <v>22604.51</v>
      </c>
      <c r="H49" s="8">
        <v>129168.65</v>
      </c>
      <c r="I49" s="8">
        <v>142085.51999999999</v>
      </c>
      <c r="J49" s="8">
        <v>142085.51999999999</v>
      </c>
      <c r="K49" s="8">
        <f t="shared" si="0"/>
        <v>435944.19999999995</v>
      </c>
      <c r="L49" s="24">
        <f t="shared" si="1"/>
        <v>284171.03999999998</v>
      </c>
      <c r="S49" s="5" t="s">
        <v>338</v>
      </c>
    </row>
    <row r="50" spans="1:19" x14ac:dyDescent="0.35">
      <c r="A50" s="2" t="s">
        <v>50</v>
      </c>
      <c r="B50" s="21" t="s">
        <v>216</v>
      </c>
      <c r="C50" s="7">
        <v>33000</v>
      </c>
      <c r="D50" s="7">
        <v>33800</v>
      </c>
      <c r="E50" s="7">
        <v>34900</v>
      </c>
      <c r="F50" s="7">
        <v>36000</v>
      </c>
      <c r="G50" s="8">
        <v>0</v>
      </c>
      <c r="H50" s="8">
        <v>76342.759999999995</v>
      </c>
      <c r="I50" s="8">
        <v>104971.3</v>
      </c>
      <c r="J50" s="8">
        <v>104971.3</v>
      </c>
      <c r="K50" s="8">
        <f t="shared" si="0"/>
        <v>286285.36</v>
      </c>
      <c r="L50" s="24">
        <f t="shared" si="1"/>
        <v>209942.6</v>
      </c>
      <c r="S50" s="5" t="s">
        <v>338</v>
      </c>
    </row>
    <row r="51" spans="1:19" x14ac:dyDescent="0.35">
      <c r="A51" s="2" t="s">
        <v>51</v>
      </c>
      <c r="B51" s="21" t="s">
        <v>217</v>
      </c>
      <c r="C51" s="7">
        <v>33000</v>
      </c>
      <c r="D51" s="7">
        <v>33800</v>
      </c>
      <c r="E51" s="7">
        <v>34900</v>
      </c>
      <c r="F51" s="7">
        <v>36000</v>
      </c>
      <c r="G51" s="8">
        <v>0</v>
      </c>
      <c r="H51" s="8">
        <v>168523.16</v>
      </c>
      <c r="I51" s="8">
        <v>231719.35</v>
      </c>
      <c r="J51" s="8">
        <v>231719.35</v>
      </c>
      <c r="K51" s="8">
        <f t="shared" si="0"/>
        <v>631961.86</v>
      </c>
      <c r="L51" s="24">
        <f t="shared" si="1"/>
        <v>463438.7</v>
      </c>
      <c r="S51" s="5" t="s">
        <v>338</v>
      </c>
    </row>
    <row r="52" spans="1:19" x14ac:dyDescent="0.35">
      <c r="A52" s="2" t="s">
        <v>52</v>
      </c>
      <c r="B52" s="21" t="s">
        <v>218</v>
      </c>
      <c r="C52" s="7">
        <v>33000</v>
      </c>
      <c r="D52" s="7">
        <v>34000</v>
      </c>
      <c r="E52" s="7">
        <v>35100</v>
      </c>
      <c r="F52" s="7">
        <v>36200</v>
      </c>
      <c r="G52" s="8">
        <v>22581.98</v>
      </c>
      <c r="H52" s="8">
        <v>45163.95</v>
      </c>
      <c r="I52" s="8">
        <v>49680.35</v>
      </c>
      <c r="J52" s="8">
        <v>40647.56</v>
      </c>
      <c r="K52" s="8">
        <f t="shared" si="0"/>
        <v>158073.84</v>
      </c>
      <c r="L52" s="24">
        <f t="shared" si="1"/>
        <v>90327.91</v>
      </c>
      <c r="S52" s="5" t="s">
        <v>338</v>
      </c>
    </row>
    <row r="53" spans="1:19" x14ac:dyDescent="0.35">
      <c r="A53" s="2" t="s">
        <v>53</v>
      </c>
      <c r="B53" s="21" t="s">
        <v>219</v>
      </c>
      <c r="C53" s="7">
        <v>34271</v>
      </c>
      <c r="D53" s="7">
        <v>34271</v>
      </c>
      <c r="E53" s="7">
        <v>34900</v>
      </c>
      <c r="F53" s="7">
        <v>36000</v>
      </c>
      <c r="G53" s="8">
        <v>0</v>
      </c>
      <c r="H53" s="8">
        <v>0</v>
      </c>
      <c r="I53" s="8">
        <v>67458.61</v>
      </c>
      <c r="J53" s="8">
        <v>117972.14</v>
      </c>
      <c r="K53" s="8">
        <f t="shared" si="0"/>
        <v>185430.75</v>
      </c>
      <c r="L53" s="24">
        <f t="shared" si="1"/>
        <v>185430.75</v>
      </c>
      <c r="S53" s="5" t="s">
        <v>338</v>
      </c>
    </row>
    <row r="54" spans="1:19" x14ac:dyDescent="0.35">
      <c r="A54" s="2" t="s">
        <v>54</v>
      </c>
      <c r="B54" s="21" t="s">
        <v>220</v>
      </c>
      <c r="C54" s="7">
        <v>36000</v>
      </c>
      <c r="D54" s="7">
        <v>36000</v>
      </c>
      <c r="E54" s="7">
        <v>36000</v>
      </c>
      <c r="F54" s="7">
        <v>36000</v>
      </c>
      <c r="G54" s="8">
        <v>70706.22</v>
      </c>
      <c r="H54" s="8">
        <v>0</v>
      </c>
      <c r="I54" s="8">
        <v>0</v>
      </c>
      <c r="J54" s="8">
        <v>0</v>
      </c>
      <c r="K54" s="8">
        <f t="shared" si="0"/>
        <v>70706.22</v>
      </c>
      <c r="L54" s="24">
        <f t="shared" si="1"/>
        <v>0</v>
      </c>
      <c r="S54" s="5" t="s">
        <v>338</v>
      </c>
    </row>
    <row r="55" spans="1:19" x14ac:dyDescent="0.35">
      <c r="A55" s="2" t="s">
        <v>55</v>
      </c>
      <c r="B55" s="21" t="s">
        <v>221</v>
      </c>
      <c r="C55" s="7">
        <v>32800</v>
      </c>
      <c r="D55" s="7">
        <v>33800</v>
      </c>
      <c r="E55" s="7">
        <v>34900</v>
      </c>
      <c r="F55" s="7">
        <v>36000</v>
      </c>
      <c r="G55" s="8">
        <v>2515.6999999999998</v>
      </c>
      <c r="H55" s="8">
        <v>50313.9</v>
      </c>
      <c r="I55" s="8">
        <v>55345.29</v>
      </c>
      <c r="J55" s="8">
        <v>55345.29</v>
      </c>
      <c r="K55" s="8">
        <f t="shared" si="0"/>
        <v>163520.18</v>
      </c>
      <c r="L55" s="24">
        <f t="shared" si="1"/>
        <v>110690.58</v>
      </c>
      <c r="S55" s="5" t="s">
        <v>338</v>
      </c>
    </row>
    <row r="56" spans="1:19" x14ac:dyDescent="0.35">
      <c r="A56" s="2" t="s">
        <v>56</v>
      </c>
      <c r="B56" s="21" t="s">
        <v>222</v>
      </c>
      <c r="C56" s="7">
        <v>32800</v>
      </c>
      <c r="D56" s="7">
        <v>33800</v>
      </c>
      <c r="E56" s="7">
        <v>34900</v>
      </c>
      <c r="F56" s="7">
        <v>36000</v>
      </c>
      <c r="G56" s="8">
        <v>48628.13</v>
      </c>
      <c r="H56" s="8">
        <v>54031.25</v>
      </c>
      <c r="I56" s="8">
        <v>59434.38</v>
      </c>
      <c r="J56" s="8">
        <v>59434.38</v>
      </c>
      <c r="K56" s="8">
        <f t="shared" si="0"/>
        <v>221528.14</v>
      </c>
      <c r="L56" s="24">
        <f t="shared" si="1"/>
        <v>118868.76</v>
      </c>
      <c r="S56" s="5" t="s">
        <v>338</v>
      </c>
    </row>
    <row r="57" spans="1:19" x14ac:dyDescent="0.35">
      <c r="A57" s="2" t="s">
        <v>57</v>
      </c>
      <c r="B57" s="21" t="s">
        <v>223</v>
      </c>
      <c r="C57" s="7">
        <v>33000</v>
      </c>
      <c r="D57" s="7">
        <v>34000</v>
      </c>
      <c r="E57" s="7">
        <v>35000</v>
      </c>
      <c r="F57" s="7">
        <v>36000</v>
      </c>
      <c r="G57" s="8">
        <v>45744.4</v>
      </c>
      <c r="H57" s="8">
        <v>45744.4</v>
      </c>
      <c r="I57" s="8">
        <v>45744.4</v>
      </c>
      <c r="J57" s="8">
        <v>45744.4</v>
      </c>
      <c r="K57" s="8">
        <f t="shared" si="0"/>
        <v>182977.6</v>
      </c>
      <c r="L57" s="24">
        <f t="shared" si="1"/>
        <v>91488.8</v>
      </c>
      <c r="S57" s="5" t="s">
        <v>338</v>
      </c>
    </row>
    <row r="58" spans="1:19" x14ac:dyDescent="0.35">
      <c r="A58" s="2" t="s">
        <v>58</v>
      </c>
      <c r="B58" s="21" t="s">
        <v>224</v>
      </c>
      <c r="C58" s="7">
        <v>32800</v>
      </c>
      <c r="D58" s="7">
        <v>33800</v>
      </c>
      <c r="E58" s="7">
        <v>34900</v>
      </c>
      <c r="F58" s="7">
        <v>36000</v>
      </c>
      <c r="G58" s="8">
        <v>48619.48</v>
      </c>
      <c r="H58" s="8">
        <v>60774.35</v>
      </c>
      <c r="I58" s="8">
        <v>66851.789999999994</v>
      </c>
      <c r="J58" s="8">
        <v>66851.789999999994</v>
      </c>
      <c r="K58" s="8">
        <f t="shared" si="0"/>
        <v>243097.40999999997</v>
      </c>
      <c r="L58" s="24">
        <f t="shared" si="1"/>
        <v>133703.57999999999</v>
      </c>
      <c r="S58" s="5" t="s">
        <v>338</v>
      </c>
    </row>
    <row r="59" spans="1:19" x14ac:dyDescent="0.35">
      <c r="A59" s="2" t="s">
        <v>59</v>
      </c>
      <c r="B59" s="21" t="s">
        <v>225</v>
      </c>
      <c r="C59" s="7">
        <v>34054</v>
      </c>
      <c r="D59" s="7">
        <v>34054</v>
      </c>
      <c r="E59" s="7">
        <v>34900</v>
      </c>
      <c r="F59" s="7">
        <v>36000</v>
      </c>
      <c r="G59" s="8">
        <v>0</v>
      </c>
      <c r="H59" s="8">
        <v>0</v>
      </c>
      <c r="I59" s="8">
        <v>73220.28</v>
      </c>
      <c r="J59" s="8">
        <v>95203.68</v>
      </c>
      <c r="K59" s="8">
        <f t="shared" si="0"/>
        <v>168423.96</v>
      </c>
      <c r="L59" s="24">
        <f t="shared" si="1"/>
        <v>168423.96</v>
      </c>
      <c r="S59" s="5" t="s">
        <v>338</v>
      </c>
    </row>
    <row r="60" spans="1:19" x14ac:dyDescent="0.35">
      <c r="A60" s="2" t="s">
        <v>60</v>
      </c>
      <c r="B60" s="21" t="s">
        <v>226</v>
      </c>
      <c r="C60" s="7">
        <v>33400</v>
      </c>
      <c r="D60" s="7">
        <v>34700</v>
      </c>
      <c r="E60" s="7">
        <v>34900</v>
      </c>
      <c r="F60" s="7">
        <v>36000</v>
      </c>
      <c r="G60" s="8">
        <v>81539.64</v>
      </c>
      <c r="H60" s="8">
        <v>23297.040000000001</v>
      </c>
      <c r="I60" s="8">
        <v>64066.86</v>
      </c>
      <c r="J60" s="8">
        <v>64066.86</v>
      </c>
      <c r="K60" s="8">
        <f t="shared" si="0"/>
        <v>232970.39999999997</v>
      </c>
      <c r="L60" s="24">
        <f t="shared" si="1"/>
        <v>128133.72</v>
      </c>
      <c r="S60" s="5" t="s">
        <v>338</v>
      </c>
    </row>
    <row r="61" spans="1:19" x14ac:dyDescent="0.35">
      <c r="A61" s="2" t="s">
        <v>61</v>
      </c>
      <c r="B61" s="21" t="s">
        <v>227</v>
      </c>
      <c r="C61" s="7">
        <v>34000</v>
      </c>
      <c r="D61" s="7">
        <v>34750</v>
      </c>
      <c r="E61" s="7">
        <v>36000</v>
      </c>
      <c r="F61" s="7">
        <v>36000</v>
      </c>
      <c r="G61" s="8">
        <v>28460.58</v>
      </c>
      <c r="H61" s="8">
        <v>42690.86</v>
      </c>
      <c r="I61" s="8">
        <v>71151.44</v>
      </c>
      <c r="J61" s="8">
        <v>0</v>
      </c>
      <c r="K61" s="8">
        <f t="shared" si="0"/>
        <v>142302.88</v>
      </c>
      <c r="L61" s="24">
        <f t="shared" si="1"/>
        <v>71151.44</v>
      </c>
      <c r="S61" s="5" t="s">
        <v>338</v>
      </c>
    </row>
    <row r="62" spans="1:19" s="4" customFormat="1" x14ac:dyDescent="0.35">
      <c r="A62" s="2" t="s">
        <v>62</v>
      </c>
      <c r="B62" s="21" t="s">
        <v>228</v>
      </c>
      <c r="C62" s="7">
        <v>32800</v>
      </c>
      <c r="D62" s="7">
        <v>33800</v>
      </c>
      <c r="E62" s="7">
        <v>34900</v>
      </c>
      <c r="F62" s="7">
        <v>36000</v>
      </c>
      <c r="G62" s="8">
        <v>0</v>
      </c>
      <c r="H62" s="4">
        <v>74507.55</v>
      </c>
      <c r="I62" s="4">
        <v>81958.31</v>
      </c>
      <c r="J62" s="4">
        <v>81958.31</v>
      </c>
      <c r="K62" s="4">
        <f t="shared" si="0"/>
        <v>238424.16999999998</v>
      </c>
      <c r="L62" s="24">
        <f t="shared" si="1"/>
        <v>163916.62</v>
      </c>
      <c r="S62" s="9" t="s">
        <v>338</v>
      </c>
    </row>
    <row r="63" spans="1:19" s="10" customFormat="1" x14ac:dyDescent="0.35">
      <c r="A63" s="10" t="s">
        <v>63</v>
      </c>
      <c r="B63" s="21" t="s">
        <v>229</v>
      </c>
      <c r="C63" s="11">
        <v>33450</v>
      </c>
      <c r="D63" s="11">
        <v>33800</v>
      </c>
      <c r="E63" s="11">
        <v>34900</v>
      </c>
      <c r="F63" s="11">
        <v>36000</v>
      </c>
      <c r="G63" s="12">
        <v>103127.4</v>
      </c>
      <c r="H63" s="12">
        <v>257562.33</v>
      </c>
      <c r="I63" s="12">
        <v>244693.66</v>
      </c>
      <c r="J63" s="12">
        <v>244693.66</v>
      </c>
      <c r="K63" s="12">
        <f t="shared" si="0"/>
        <v>850077.05</v>
      </c>
      <c r="L63" s="24">
        <f t="shared" si="1"/>
        <v>489387.32</v>
      </c>
      <c r="P63" s="13"/>
      <c r="S63" s="14" t="s">
        <v>338</v>
      </c>
    </row>
    <row r="64" spans="1:19" x14ac:dyDescent="0.35">
      <c r="A64" s="2" t="s">
        <v>64</v>
      </c>
      <c r="B64" s="21" t="s">
        <v>230</v>
      </c>
      <c r="C64" s="7">
        <v>33400</v>
      </c>
      <c r="D64" s="7">
        <v>33800</v>
      </c>
      <c r="E64" s="7">
        <v>34900</v>
      </c>
      <c r="F64" s="7">
        <v>36000</v>
      </c>
      <c r="G64" s="8">
        <v>0</v>
      </c>
      <c r="H64" s="8">
        <v>116218.44</v>
      </c>
      <c r="I64" s="8">
        <v>319600.71000000002</v>
      </c>
      <c r="J64" s="8">
        <v>319600.71000000002</v>
      </c>
      <c r="K64" s="8">
        <f t="shared" si="0"/>
        <v>755419.8600000001</v>
      </c>
      <c r="L64" s="24">
        <f t="shared" si="1"/>
        <v>639201.42000000004</v>
      </c>
      <c r="P64" s="4"/>
      <c r="S64" s="5" t="s">
        <v>338</v>
      </c>
    </row>
    <row r="65" spans="1:19" x14ac:dyDescent="0.35">
      <c r="A65" s="2" t="s">
        <v>65</v>
      </c>
      <c r="B65" s="21" t="s">
        <v>231</v>
      </c>
      <c r="C65" s="7">
        <v>32800</v>
      </c>
      <c r="D65" s="7">
        <v>33800</v>
      </c>
      <c r="E65" s="7">
        <v>34900</v>
      </c>
      <c r="F65" s="7">
        <v>36000</v>
      </c>
      <c r="G65" s="8">
        <v>56995.25</v>
      </c>
      <c r="H65" s="8">
        <v>56995.25</v>
      </c>
      <c r="I65" s="8">
        <v>62694.78</v>
      </c>
      <c r="J65" s="8">
        <v>62694.78</v>
      </c>
      <c r="K65" s="8">
        <f t="shared" si="0"/>
        <v>239380.06</v>
      </c>
      <c r="L65" s="24">
        <f t="shared" si="1"/>
        <v>125389.56</v>
      </c>
      <c r="P65" s="4"/>
      <c r="S65" s="5" t="s">
        <v>338</v>
      </c>
    </row>
    <row r="66" spans="1:19" x14ac:dyDescent="0.35">
      <c r="A66" s="2" t="s">
        <v>66</v>
      </c>
      <c r="B66" s="21" t="s">
        <v>232</v>
      </c>
      <c r="C66" s="7">
        <v>34275</v>
      </c>
      <c r="D66" s="7">
        <v>34275</v>
      </c>
      <c r="E66" s="7">
        <v>36275</v>
      </c>
      <c r="F66" s="7">
        <v>36275</v>
      </c>
      <c r="G66" s="8">
        <v>0</v>
      </c>
      <c r="H66" s="8">
        <v>0</v>
      </c>
      <c r="I66" s="8">
        <v>486556.35</v>
      </c>
      <c r="J66" s="8">
        <v>0</v>
      </c>
      <c r="K66" s="8">
        <f t="shared" si="0"/>
        <v>486556.35</v>
      </c>
      <c r="L66" s="24">
        <f t="shared" si="1"/>
        <v>486556.35</v>
      </c>
      <c r="S66" s="5" t="s">
        <v>338</v>
      </c>
    </row>
    <row r="67" spans="1:19" x14ac:dyDescent="0.35">
      <c r="A67" s="2" t="s">
        <v>67</v>
      </c>
      <c r="B67" s="21" t="s">
        <v>233</v>
      </c>
      <c r="C67" s="7">
        <v>33150</v>
      </c>
      <c r="D67" s="7">
        <v>33800</v>
      </c>
      <c r="E67" s="7">
        <v>34900</v>
      </c>
      <c r="F67" s="7">
        <v>36000</v>
      </c>
      <c r="G67" s="8">
        <v>8866.07</v>
      </c>
      <c r="H67" s="8">
        <v>38419.620000000003</v>
      </c>
      <c r="I67" s="8">
        <v>65017.81</v>
      </c>
      <c r="J67" s="8">
        <v>65017.81</v>
      </c>
      <c r="K67" s="8">
        <f t="shared" si="0"/>
        <v>177321.31</v>
      </c>
      <c r="L67" s="24">
        <f t="shared" si="1"/>
        <v>130035.62</v>
      </c>
      <c r="S67" s="5" t="s">
        <v>338</v>
      </c>
    </row>
    <row r="68" spans="1:19" x14ac:dyDescent="0.35">
      <c r="A68" s="2" t="s">
        <v>68</v>
      </c>
      <c r="B68" s="21" t="s">
        <v>234</v>
      </c>
      <c r="C68" s="7">
        <v>32800</v>
      </c>
      <c r="D68" s="7">
        <v>33800</v>
      </c>
      <c r="E68" s="7">
        <v>36000</v>
      </c>
      <c r="F68" s="7">
        <v>36000</v>
      </c>
      <c r="G68" s="8">
        <v>36017.050000000003</v>
      </c>
      <c r="H68" s="8">
        <v>100047.35</v>
      </c>
      <c r="I68" s="8">
        <v>220104.17</v>
      </c>
      <c r="J68" s="8">
        <v>0</v>
      </c>
      <c r="K68" s="8">
        <f t="shared" si="0"/>
        <v>356168.57000000007</v>
      </c>
      <c r="L68" s="24">
        <f t="shared" si="1"/>
        <v>220104.17</v>
      </c>
      <c r="S68" s="5" t="s">
        <v>338</v>
      </c>
    </row>
    <row r="69" spans="1:19" x14ac:dyDescent="0.35">
      <c r="A69" s="2" t="s">
        <v>69</v>
      </c>
      <c r="B69" s="21" t="s">
        <v>235</v>
      </c>
      <c r="C69" s="7">
        <v>34820</v>
      </c>
      <c r="D69" s="7">
        <v>34820</v>
      </c>
      <c r="E69" s="7">
        <v>36000</v>
      </c>
      <c r="F69" s="7">
        <v>36000</v>
      </c>
      <c r="G69" s="8">
        <v>0</v>
      </c>
      <c r="H69" s="8">
        <v>0</v>
      </c>
      <c r="I69" s="8">
        <v>110157.31</v>
      </c>
      <c r="J69" s="8">
        <v>0</v>
      </c>
      <c r="K69" s="8">
        <f t="shared" ref="K69:K132" si="2">SUM(G69:J69)</f>
        <v>110157.31</v>
      </c>
      <c r="L69" s="24">
        <f t="shared" si="1"/>
        <v>110157.31</v>
      </c>
      <c r="S69" s="5" t="s">
        <v>338</v>
      </c>
    </row>
    <row r="70" spans="1:19" x14ac:dyDescent="0.35">
      <c r="A70" s="2" t="s">
        <v>70</v>
      </c>
      <c r="B70" s="21" t="s">
        <v>236</v>
      </c>
      <c r="C70" s="7">
        <v>34001</v>
      </c>
      <c r="D70" s="7">
        <v>34001</v>
      </c>
      <c r="E70" s="7">
        <v>36000</v>
      </c>
      <c r="F70" s="7">
        <v>36000</v>
      </c>
      <c r="G70" s="8">
        <v>33409.47</v>
      </c>
      <c r="H70" s="8">
        <v>0</v>
      </c>
      <c r="I70" s="8">
        <v>159013.15</v>
      </c>
      <c r="J70" s="8">
        <v>0</v>
      </c>
      <c r="K70" s="8">
        <f t="shared" si="2"/>
        <v>192422.62</v>
      </c>
      <c r="L70" s="24">
        <f t="shared" ref="L70:L133" si="3">I70+J70</f>
        <v>159013.15</v>
      </c>
      <c r="S70" s="5" t="s">
        <v>338</v>
      </c>
    </row>
    <row r="71" spans="1:19" x14ac:dyDescent="0.35">
      <c r="A71" s="2" t="s">
        <v>71</v>
      </c>
      <c r="B71" s="21" t="s">
        <v>237</v>
      </c>
      <c r="C71" s="7">
        <v>33750</v>
      </c>
      <c r="D71" s="7">
        <v>34500</v>
      </c>
      <c r="E71" s="7">
        <v>36000</v>
      </c>
      <c r="F71" s="7">
        <v>36000</v>
      </c>
      <c r="G71" s="8">
        <v>36133.01</v>
      </c>
      <c r="H71" s="8">
        <v>36133.01</v>
      </c>
      <c r="I71" s="8">
        <v>72266.03</v>
      </c>
      <c r="J71" s="8">
        <v>0</v>
      </c>
      <c r="K71" s="8">
        <f t="shared" si="2"/>
        <v>144532.04999999999</v>
      </c>
      <c r="L71" s="24">
        <f t="shared" si="3"/>
        <v>72266.03</v>
      </c>
      <c r="S71" s="5" t="s">
        <v>338</v>
      </c>
    </row>
    <row r="72" spans="1:19" x14ac:dyDescent="0.35">
      <c r="A72" s="2" t="s">
        <v>72</v>
      </c>
      <c r="B72" s="21" t="s">
        <v>238</v>
      </c>
      <c r="C72" s="7">
        <v>33725</v>
      </c>
      <c r="D72" s="7">
        <v>34475</v>
      </c>
      <c r="E72" s="7">
        <v>35225</v>
      </c>
      <c r="F72" s="7">
        <v>36000</v>
      </c>
      <c r="G72" s="8">
        <v>0</v>
      </c>
      <c r="H72" s="8">
        <v>47136.86</v>
      </c>
      <c r="I72" s="8">
        <v>47136.86</v>
      </c>
      <c r="J72" s="8">
        <v>48708.09</v>
      </c>
      <c r="K72" s="8">
        <f t="shared" si="2"/>
        <v>142981.81</v>
      </c>
      <c r="L72" s="24">
        <f t="shared" si="3"/>
        <v>95844.95</v>
      </c>
      <c r="S72" s="5" t="s">
        <v>338</v>
      </c>
    </row>
    <row r="73" spans="1:19" x14ac:dyDescent="0.35">
      <c r="A73" s="2" t="s">
        <v>73</v>
      </c>
      <c r="B73" s="21" t="s">
        <v>239</v>
      </c>
      <c r="C73" s="7">
        <v>34127</v>
      </c>
      <c r="D73" s="7">
        <v>34127</v>
      </c>
      <c r="E73" s="7">
        <v>34900</v>
      </c>
      <c r="F73" s="7">
        <v>36000</v>
      </c>
      <c r="G73" s="8">
        <v>0</v>
      </c>
      <c r="H73" s="8">
        <v>0</v>
      </c>
      <c r="I73" s="8">
        <v>52439.199999999997</v>
      </c>
      <c r="J73" s="8">
        <v>74622.41</v>
      </c>
      <c r="K73" s="8">
        <f t="shared" si="2"/>
        <v>127061.61</v>
      </c>
      <c r="L73" s="24">
        <f t="shared" si="3"/>
        <v>127061.61</v>
      </c>
      <c r="S73" s="5" t="s">
        <v>338</v>
      </c>
    </row>
    <row r="74" spans="1:19" x14ac:dyDescent="0.35">
      <c r="A74" s="2" t="s">
        <v>74</v>
      </c>
      <c r="B74" s="21" t="s">
        <v>240</v>
      </c>
      <c r="C74" s="7">
        <v>34000</v>
      </c>
      <c r="D74" s="7">
        <v>35000</v>
      </c>
      <c r="E74" s="7">
        <v>36000</v>
      </c>
      <c r="F74" s="7">
        <v>36000</v>
      </c>
      <c r="G74" s="8">
        <v>591748.4</v>
      </c>
      <c r="H74" s="8">
        <v>298561.25</v>
      </c>
      <c r="I74" s="8">
        <v>298561.25</v>
      </c>
      <c r="J74" s="8">
        <v>0</v>
      </c>
      <c r="K74" s="8">
        <f t="shared" si="2"/>
        <v>1188870.8999999999</v>
      </c>
      <c r="L74" s="24">
        <f t="shared" si="3"/>
        <v>298561.25</v>
      </c>
      <c r="S74" s="5" t="s">
        <v>338</v>
      </c>
    </row>
    <row r="75" spans="1:19" x14ac:dyDescent="0.35">
      <c r="A75" s="2" t="s">
        <v>75</v>
      </c>
      <c r="B75" s="21" t="s">
        <v>241</v>
      </c>
      <c r="C75" s="7">
        <v>33525</v>
      </c>
      <c r="D75" s="7">
        <v>34350</v>
      </c>
      <c r="E75" s="7">
        <v>35175</v>
      </c>
      <c r="F75" s="7">
        <v>36000</v>
      </c>
      <c r="G75" s="8">
        <v>132178.65</v>
      </c>
      <c r="H75" s="8">
        <v>132178.65</v>
      </c>
      <c r="I75" s="8">
        <v>132178.65</v>
      </c>
      <c r="J75" s="8">
        <v>132178.65</v>
      </c>
      <c r="K75" s="8">
        <f t="shared" si="2"/>
        <v>528714.6</v>
      </c>
      <c r="L75" s="24">
        <f t="shared" si="3"/>
        <v>264357.3</v>
      </c>
      <c r="S75" s="5" t="s">
        <v>338</v>
      </c>
    </row>
    <row r="76" spans="1:19" x14ac:dyDescent="0.35">
      <c r="A76" s="2" t="s">
        <v>76</v>
      </c>
      <c r="B76" s="21" t="s">
        <v>242</v>
      </c>
      <c r="C76" s="7">
        <v>32800</v>
      </c>
      <c r="D76" s="7">
        <v>33800</v>
      </c>
      <c r="E76" s="7">
        <v>36000</v>
      </c>
      <c r="F76" s="7">
        <v>36000</v>
      </c>
      <c r="G76" s="8">
        <v>53080.3</v>
      </c>
      <c r="H76" s="8">
        <v>53080.3</v>
      </c>
      <c r="I76" s="8">
        <v>116776.66</v>
      </c>
      <c r="J76" s="8">
        <v>0</v>
      </c>
      <c r="K76" s="8">
        <f t="shared" si="2"/>
        <v>222937.26</v>
      </c>
      <c r="L76" s="24">
        <f t="shared" si="3"/>
        <v>116776.66</v>
      </c>
      <c r="S76" s="5" t="s">
        <v>338</v>
      </c>
    </row>
    <row r="77" spans="1:19" x14ac:dyDescent="0.35">
      <c r="A77" s="2" t="s">
        <v>77</v>
      </c>
      <c r="B77" s="21" t="s">
        <v>243</v>
      </c>
      <c r="C77" s="7">
        <v>32800</v>
      </c>
      <c r="D77" s="7">
        <v>33800</v>
      </c>
      <c r="E77" s="7">
        <v>34900</v>
      </c>
      <c r="F77" s="7">
        <v>36000</v>
      </c>
      <c r="G77" s="8">
        <v>26520.39</v>
      </c>
      <c r="H77" s="8">
        <v>88401.3</v>
      </c>
      <c r="I77" s="8">
        <v>97241.43</v>
      </c>
      <c r="J77" s="8">
        <v>97241.43</v>
      </c>
      <c r="K77" s="8">
        <f t="shared" si="2"/>
        <v>309404.55</v>
      </c>
      <c r="L77" s="24">
        <f t="shared" si="3"/>
        <v>194482.86</v>
      </c>
      <c r="S77" s="5" t="s">
        <v>338</v>
      </c>
    </row>
    <row r="78" spans="1:19" x14ac:dyDescent="0.35">
      <c r="A78" s="2" t="s">
        <v>78</v>
      </c>
      <c r="B78" s="21" t="s">
        <v>244</v>
      </c>
      <c r="C78" s="7">
        <v>32800</v>
      </c>
      <c r="D78" s="7">
        <v>33800</v>
      </c>
      <c r="E78" s="7">
        <v>34900</v>
      </c>
      <c r="F78" s="7">
        <v>36000</v>
      </c>
      <c r="G78" s="8">
        <v>48572.55</v>
      </c>
      <c r="H78" s="8">
        <v>48572.55</v>
      </c>
      <c r="I78" s="8">
        <v>53429.81</v>
      </c>
      <c r="J78" s="8">
        <v>53429.81</v>
      </c>
      <c r="K78" s="8">
        <f t="shared" si="2"/>
        <v>204004.72</v>
      </c>
      <c r="L78" s="24">
        <f t="shared" si="3"/>
        <v>106859.62</v>
      </c>
      <c r="S78" s="5" t="s">
        <v>338</v>
      </c>
    </row>
    <row r="79" spans="1:19" x14ac:dyDescent="0.35">
      <c r="A79" s="2" t="s">
        <v>79</v>
      </c>
      <c r="B79" s="21" t="s">
        <v>245</v>
      </c>
      <c r="C79" s="7">
        <v>33800</v>
      </c>
      <c r="D79" s="7">
        <v>33800</v>
      </c>
      <c r="E79" s="7">
        <v>34900</v>
      </c>
      <c r="F79" s="7">
        <v>36000</v>
      </c>
      <c r="G79" s="8">
        <v>0</v>
      </c>
      <c r="H79" s="8">
        <v>68241.16</v>
      </c>
      <c r="I79" s="8">
        <v>68241.16</v>
      </c>
      <c r="J79" s="8">
        <v>51180.87</v>
      </c>
      <c r="K79" s="8">
        <f t="shared" si="2"/>
        <v>187663.19</v>
      </c>
      <c r="L79" s="24">
        <f t="shared" si="3"/>
        <v>119422.03</v>
      </c>
      <c r="S79" s="5" t="s">
        <v>338</v>
      </c>
    </row>
    <row r="80" spans="1:19" x14ac:dyDescent="0.35">
      <c r="A80" s="2" t="s">
        <v>80</v>
      </c>
      <c r="B80" s="21" t="s">
        <v>246</v>
      </c>
      <c r="C80" s="7">
        <v>34500</v>
      </c>
      <c r="D80" s="7">
        <v>35250</v>
      </c>
      <c r="E80" s="7">
        <v>36000</v>
      </c>
      <c r="F80" s="7">
        <v>36000</v>
      </c>
      <c r="G80" s="8">
        <v>50239.8</v>
      </c>
      <c r="H80" s="8">
        <v>37679.85</v>
      </c>
      <c r="I80" s="8">
        <v>37679.85</v>
      </c>
      <c r="J80" s="8">
        <v>0</v>
      </c>
      <c r="K80" s="8">
        <f t="shared" si="2"/>
        <v>125599.5</v>
      </c>
      <c r="L80" s="24">
        <f t="shared" si="3"/>
        <v>37679.85</v>
      </c>
      <c r="S80" s="5" t="s">
        <v>338</v>
      </c>
    </row>
    <row r="81" spans="1:19" x14ac:dyDescent="0.35">
      <c r="A81" s="2" t="s">
        <v>81</v>
      </c>
      <c r="B81" s="21" t="s">
        <v>247</v>
      </c>
      <c r="C81" s="7">
        <v>32800</v>
      </c>
      <c r="D81" s="7">
        <v>33800</v>
      </c>
      <c r="E81" s="7">
        <v>34900</v>
      </c>
      <c r="F81" s="7">
        <v>36000</v>
      </c>
      <c r="G81" s="8">
        <v>36090.410000000003</v>
      </c>
      <c r="H81" s="8">
        <v>120301.35</v>
      </c>
      <c r="I81" s="8">
        <v>132331.49</v>
      </c>
      <c r="J81" s="8">
        <v>132331.49</v>
      </c>
      <c r="K81" s="8">
        <f t="shared" si="2"/>
        <v>421054.74</v>
      </c>
      <c r="L81" s="24">
        <f t="shared" si="3"/>
        <v>264662.98</v>
      </c>
      <c r="S81" s="5" t="s">
        <v>338</v>
      </c>
    </row>
    <row r="82" spans="1:19" x14ac:dyDescent="0.35">
      <c r="A82" s="2" t="s">
        <v>82</v>
      </c>
      <c r="B82" s="21" t="s">
        <v>248</v>
      </c>
      <c r="C82" s="7">
        <v>32800</v>
      </c>
      <c r="D82" s="7">
        <v>33800</v>
      </c>
      <c r="E82" s="7">
        <v>34900</v>
      </c>
      <c r="F82" s="7">
        <v>36000</v>
      </c>
      <c r="G82" s="8">
        <v>42854.5</v>
      </c>
      <c r="H82" s="8">
        <v>85709</v>
      </c>
      <c r="I82" s="8">
        <v>94279.9</v>
      </c>
      <c r="J82" s="8">
        <v>94279.9</v>
      </c>
      <c r="K82" s="8">
        <f t="shared" si="2"/>
        <v>317123.3</v>
      </c>
      <c r="L82" s="24">
        <f t="shared" si="3"/>
        <v>188559.8</v>
      </c>
      <c r="S82" s="5" t="s">
        <v>338</v>
      </c>
    </row>
    <row r="83" spans="1:19" x14ac:dyDescent="0.35">
      <c r="A83" s="2" t="s">
        <v>83</v>
      </c>
      <c r="B83" s="21" t="s">
        <v>249</v>
      </c>
      <c r="C83" s="7">
        <v>35500</v>
      </c>
      <c r="D83" s="7">
        <v>35500</v>
      </c>
      <c r="E83" s="7">
        <v>35750</v>
      </c>
      <c r="F83" s="7">
        <v>36000</v>
      </c>
      <c r="G83" s="8">
        <v>0</v>
      </c>
      <c r="H83" s="8">
        <v>0</v>
      </c>
      <c r="I83" s="8">
        <v>24928.48</v>
      </c>
      <c r="J83" s="8">
        <v>24928.48</v>
      </c>
      <c r="K83" s="8">
        <f t="shared" si="2"/>
        <v>49856.959999999999</v>
      </c>
      <c r="L83" s="24">
        <f t="shared" si="3"/>
        <v>49856.959999999999</v>
      </c>
    </row>
    <row r="84" spans="1:19" x14ac:dyDescent="0.35">
      <c r="A84" s="2" t="s">
        <v>84</v>
      </c>
      <c r="B84" s="21" t="s">
        <v>250</v>
      </c>
      <c r="C84" s="7">
        <v>36000</v>
      </c>
      <c r="D84" s="7">
        <v>36000</v>
      </c>
      <c r="E84" s="7">
        <v>36000</v>
      </c>
      <c r="F84" s="7">
        <v>36000</v>
      </c>
      <c r="G84" s="8">
        <v>958989.63</v>
      </c>
      <c r="H84" s="8">
        <v>0</v>
      </c>
      <c r="I84" s="8">
        <v>0</v>
      </c>
      <c r="J84" s="8">
        <v>0</v>
      </c>
      <c r="K84" s="8">
        <f t="shared" si="2"/>
        <v>958989.63</v>
      </c>
      <c r="L84" s="24">
        <f t="shared" si="3"/>
        <v>0</v>
      </c>
      <c r="S84" s="5" t="s">
        <v>338</v>
      </c>
    </row>
    <row r="85" spans="1:19" x14ac:dyDescent="0.35">
      <c r="A85" s="2" t="s">
        <v>85</v>
      </c>
      <c r="B85" s="21" t="s">
        <v>251</v>
      </c>
      <c r="C85" s="7">
        <v>32800</v>
      </c>
      <c r="D85" s="7">
        <v>33800</v>
      </c>
      <c r="E85" s="7">
        <v>34900</v>
      </c>
      <c r="F85" s="7">
        <v>36000</v>
      </c>
      <c r="G85" s="8">
        <v>68356.11</v>
      </c>
      <c r="H85" s="8">
        <v>68493.100000000006</v>
      </c>
      <c r="I85" s="8">
        <v>75342.41</v>
      </c>
      <c r="J85" s="8">
        <v>75342.41</v>
      </c>
      <c r="K85" s="8">
        <f t="shared" si="2"/>
        <v>287534.03000000003</v>
      </c>
      <c r="L85" s="24">
        <f t="shared" si="3"/>
        <v>150684.82</v>
      </c>
      <c r="S85" s="5" t="s">
        <v>338</v>
      </c>
    </row>
    <row r="86" spans="1:19" x14ac:dyDescent="0.35">
      <c r="A86" s="2" t="s">
        <v>86</v>
      </c>
      <c r="B86" s="21" t="s">
        <v>252</v>
      </c>
      <c r="C86" s="7">
        <v>34500</v>
      </c>
      <c r="D86" s="7">
        <v>35500</v>
      </c>
      <c r="E86" s="7">
        <v>36000</v>
      </c>
      <c r="F86" s="7">
        <v>36000</v>
      </c>
      <c r="G86" s="8">
        <v>73062.600000000006</v>
      </c>
      <c r="H86" s="8">
        <v>73062.600000000006</v>
      </c>
      <c r="I86" s="8">
        <v>36531.300000000003</v>
      </c>
      <c r="J86" s="8">
        <v>0</v>
      </c>
      <c r="K86" s="8">
        <f t="shared" si="2"/>
        <v>182656.5</v>
      </c>
      <c r="L86" s="24">
        <f t="shared" si="3"/>
        <v>36531.300000000003</v>
      </c>
      <c r="S86" s="5" t="s">
        <v>338</v>
      </c>
    </row>
    <row r="87" spans="1:19" x14ac:dyDescent="0.35">
      <c r="A87" s="2" t="s">
        <v>87</v>
      </c>
      <c r="B87" s="21" t="s">
        <v>253</v>
      </c>
      <c r="C87" s="7">
        <v>32800</v>
      </c>
      <c r="D87" s="7">
        <v>33800</v>
      </c>
      <c r="E87" s="7">
        <v>34900</v>
      </c>
      <c r="F87" s="7">
        <v>36000</v>
      </c>
      <c r="G87" s="8">
        <v>70076.37</v>
      </c>
      <c r="H87" s="8">
        <v>100109.1</v>
      </c>
      <c r="I87" s="8">
        <v>110120.01</v>
      </c>
      <c r="J87" s="8">
        <v>110120.01</v>
      </c>
      <c r="K87" s="8">
        <f t="shared" si="2"/>
        <v>390425.49</v>
      </c>
      <c r="L87" s="24">
        <f t="shared" si="3"/>
        <v>220240.02</v>
      </c>
      <c r="S87" s="5" t="s">
        <v>338</v>
      </c>
    </row>
    <row r="88" spans="1:19" x14ac:dyDescent="0.35">
      <c r="A88" s="2" t="s">
        <v>88</v>
      </c>
      <c r="B88" s="21" t="s">
        <v>254</v>
      </c>
      <c r="C88" s="7">
        <v>32800</v>
      </c>
      <c r="D88" s="7">
        <v>33800</v>
      </c>
      <c r="E88" s="7">
        <v>34900</v>
      </c>
      <c r="F88" s="7">
        <v>36000</v>
      </c>
      <c r="G88" s="8">
        <v>18952.189999999999</v>
      </c>
      <c r="H88" s="8">
        <v>65578.5</v>
      </c>
      <c r="I88" s="8">
        <v>72136.350000000006</v>
      </c>
      <c r="J88" s="8">
        <v>72136.350000000006</v>
      </c>
      <c r="K88" s="8">
        <f t="shared" si="2"/>
        <v>228803.39</v>
      </c>
      <c r="L88" s="24">
        <f t="shared" si="3"/>
        <v>144272.70000000001</v>
      </c>
      <c r="S88" s="5" t="s">
        <v>338</v>
      </c>
    </row>
    <row r="89" spans="1:19" x14ac:dyDescent="0.35">
      <c r="A89" s="2" t="s">
        <v>89</v>
      </c>
      <c r="B89" s="21" t="s">
        <v>255</v>
      </c>
      <c r="C89" s="7">
        <v>32800</v>
      </c>
      <c r="D89" s="7">
        <v>33800</v>
      </c>
      <c r="E89" s="7">
        <v>34900</v>
      </c>
      <c r="F89" s="7">
        <v>36000</v>
      </c>
      <c r="G89" s="8">
        <v>14571.77</v>
      </c>
      <c r="H89" s="8">
        <v>48572.55</v>
      </c>
      <c r="I89" s="8">
        <v>53429.81</v>
      </c>
      <c r="J89" s="8">
        <v>53429.81</v>
      </c>
      <c r="K89" s="8">
        <f t="shared" si="2"/>
        <v>170003.94</v>
      </c>
      <c r="L89" s="24">
        <f t="shared" si="3"/>
        <v>106859.62</v>
      </c>
      <c r="S89" s="5" t="s">
        <v>338</v>
      </c>
    </row>
    <row r="90" spans="1:19" x14ac:dyDescent="0.35">
      <c r="A90" s="2" t="s">
        <v>90</v>
      </c>
      <c r="B90" s="21" t="s">
        <v>256</v>
      </c>
      <c r="C90" s="7">
        <v>32800</v>
      </c>
      <c r="D90" s="7">
        <v>33800</v>
      </c>
      <c r="E90" s="7">
        <v>34900</v>
      </c>
      <c r="F90" s="7">
        <v>36000</v>
      </c>
      <c r="G90" s="8">
        <v>95737.2</v>
      </c>
      <c r="H90" s="8">
        <v>95737.2</v>
      </c>
      <c r="I90" s="8">
        <v>105310.92</v>
      </c>
      <c r="J90" s="8">
        <v>105310.92</v>
      </c>
      <c r="K90" s="8">
        <f t="shared" si="2"/>
        <v>402096.24</v>
      </c>
      <c r="L90" s="24">
        <f t="shared" si="3"/>
        <v>210621.84</v>
      </c>
      <c r="S90" s="5" t="s">
        <v>338</v>
      </c>
    </row>
    <row r="91" spans="1:19" x14ac:dyDescent="0.35">
      <c r="A91" s="2" t="s">
        <v>91</v>
      </c>
      <c r="B91" s="21" t="s">
        <v>257</v>
      </c>
      <c r="C91" s="7">
        <v>32800</v>
      </c>
      <c r="D91" s="7">
        <v>33800</v>
      </c>
      <c r="E91" s="7">
        <v>34900</v>
      </c>
      <c r="F91" s="7">
        <v>36000</v>
      </c>
      <c r="G91" s="8">
        <v>11058.68</v>
      </c>
      <c r="H91" s="8">
        <v>78990.600000000006</v>
      </c>
      <c r="I91" s="8">
        <v>86889.66</v>
      </c>
      <c r="J91" s="8">
        <v>86889.66</v>
      </c>
      <c r="K91" s="8">
        <f t="shared" si="2"/>
        <v>263828.59999999998</v>
      </c>
      <c r="L91" s="24">
        <f t="shared" si="3"/>
        <v>173779.32</v>
      </c>
    </row>
    <row r="92" spans="1:19" x14ac:dyDescent="0.35">
      <c r="A92" s="2" t="s">
        <v>92</v>
      </c>
      <c r="B92" s="21" t="s">
        <v>258</v>
      </c>
      <c r="C92" s="7">
        <v>32800</v>
      </c>
      <c r="D92" s="7">
        <v>33800</v>
      </c>
      <c r="E92" s="7">
        <v>34900</v>
      </c>
      <c r="F92" s="7">
        <v>36000</v>
      </c>
      <c r="G92" s="8">
        <v>114233.15</v>
      </c>
      <c r="H92" s="8">
        <v>145334.79999999999</v>
      </c>
      <c r="I92" s="8">
        <v>159868.28</v>
      </c>
      <c r="J92" s="8">
        <v>159868.28</v>
      </c>
      <c r="K92" s="8">
        <f t="shared" si="2"/>
        <v>579304.51</v>
      </c>
      <c r="L92" s="24">
        <f t="shared" si="3"/>
        <v>319736.56</v>
      </c>
      <c r="S92" s="5" t="s">
        <v>338</v>
      </c>
    </row>
    <row r="93" spans="1:19" x14ac:dyDescent="0.35">
      <c r="A93" s="2" t="s">
        <v>93</v>
      </c>
      <c r="B93" s="21" t="s">
        <v>259</v>
      </c>
      <c r="C93" s="7">
        <v>32800</v>
      </c>
      <c r="D93" s="7">
        <v>33800</v>
      </c>
      <c r="E93" s="7">
        <v>34900</v>
      </c>
      <c r="F93" s="7">
        <v>36000</v>
      </c>
      <c r="G93" s="8">
        <v>84919.84</v>
      </c>
      <c r="H93" s="8">
        <v>154399.70000000001</v>
      </c>
      <c r="I93" s="8">
        <v>169839.67</v>
      </c>
      <c r="J93" s="8">
        <v>169839.67</v>
      </c>
      <c r="K93" s="8">
        <f t="shared" si="2"/>
        <v>578998.88</v>
      </c>
      <c r="L93" s="24">
        <f t="shared" si="3"/>
        <v>339679.34</v>
      </c>
      <c r="S93" s="5" t="s">
        <v>338</v>
      </c>
    </row>
    <row r="94" spans="1:19" x14ac:dyDescent="0.35">
      <c r="A94" s="2" t="s">
        <v>94</v>
      </c>
      <c r="B94" s="21" t="s">
        <v>260</v>
      </c>
      <c r="C94" s="7">
        <v>32800</v>
      </c>
      <c r="D94" s="7">
        <v>33800</v>
      </c>
      <c r="E94" s="7">
        <v>34900</v>
      </c>
      <c r="F94" s="7">
        <v>36000</v>
      </c>
      <c r="G94" s="8">
        <v>50473.22</v>
      </c>
      <c r="H94" s="8">
        <v>52796.25</v>
      </c>
      <c r="I94" s="8">
        <v>58075.88</v>
      </c>
      <c r="J94" s="8">
        <v>58075.88</v>
      </c>
      <c r="K94" s="8">
        <f t="shared" si="2"/>
        <v>219421.23</v>
      </c>
      <c r="L94" s="24">
        <f t="shared" si="3"/>
        <v>116151.76</v>
      </c>
      <c r="S94" s="5" t="s">
        <v>338</v>
      </c>
    </row>
    <row r="95" spans="1:19" x14ac:dyDescent="0.35">
      <c r="A95" s="2" t="s">
        <v>95</v>
      </c>
      <c r="B95" s="22" t="s">
        <v>261</v>
      </c>
      <c r="C95" s="7">
        <v>33975</v>
      </c>
      <c r="D95" s="7">
        <v>33975</v>
      </c>
      <c r="E95" s="7">
        <v>34900</v>
      </c>
      <c r="F95" s="7">
        <v>36000</v>
      </c>
      <c r="G95" s="8">
        <v>24206</v>
      </c>
      <c r="H95" s="8">
        <v>45000</v>
      </c>
      <c r="I95" s="8">
        <v>85351</v>
      </c>
      <c r="J95" s="8">
        <v>85351.94</v>
      </c>
      <c r="K95" s="8">
        <f t="shared" si="2"/>
        <v>239908.94</v>
      </c>
      <c r="L95" s="24">
        <f t="shared" si="3"/>
        <v>170702.94</v>
      </c>
      <c r="S95" s="5" t="s">
        <v>338</v>
      </c>
    </row>
    <row r="96" spans="1:19" x14ac:dyDescent="0.35">
      <c r="A96" s="2" t="s">
        <v>96</v>
      </c>
      <c r="B96" s="21" t="s">
        <v>262</v>
      </c>
      <c r="C96" s="7">
        <v>32800</v>
      </c>
      <c r="D96" s="7">
        <v>33800</v>
      </c>
      <c r="E96" s="7">
        <v>34900</v>
      </c>
      <c r="F96" s="7">
        <v>36000</v>
      </c>
      <c r="G96" s="8">
        <v>42568.62</v>
      </c>
      <c r="H96" s="8">
        <v>61515.35</v>
      </c>
      <c r="I96" s="8">
        <v>67666.89</v>
      </c>
      <c r="J96" s="8">
        <v>67666.89</v>
      </c>
      <c r="K96" s="8">
        <f t="shared" si="2"/>
        <v>239417.75</v>
      </c>
      <c r="L96" s="24">
        <f t="shared" si="3"/>
        <v>135333.78</v>
      </c>
      <c r="S96" s="5" t="s">
        <v>338</v>
      </c>
    </row>
    <row r="97" spans="1:19" x14ac:dyDescent="0.35">
      <c r="A97" s="2" t="s">
        <v>97</v>
      </c>
      <c r="B97" s="22" t="s">
        <v>263</v>
      </c>
      <c r="C97" s="7">
        <v>33700</v>
      </c>
      <c r="D97" s="7">
        <v>33800</v>
      </c>
      <c r="E97" s="7">
        <v>34900</v>
      </c>
      <c r="F97" s="7">
        <v>36000</v>
      </c>
      <c r="G97" s="8">
        <v>43348.6</v>
      </c>
      <c r="H97" s="8">
        <v>55451.4</v>
      </c>
      <c r="I97" s="8">
        <v>84742.61</v>
      </c>
      <c r="J97" s="8">
        <v>84742.62</v>
      </c>
      <c r="K97" s="8">
        <f t="shared" si="2"/>
        <v>268285.23</v>
      </c>
      <c r="L97" s="24">
        <f t="shared" si="3"/>
        <v>169485.22999999998</v>
      </c>
      <c r="S97" s="5" t="s">
        <v>338</v>
      </c>
    </row>
    <row r="98" spans="1:19" x14ac:dyDescent="0.35">
      <c r="A98" s="2" t="s">
        <v>98</v>
      </c>
      <c r="B98" s="21" t="s">
        <v>264</v>
      </c>
      <c r="C98" s="7">
        <v>33000</v>
      </c>
      <c r="D98" s="7">
        <v>33800</v>
      </c>
      <c r="E98" s="7">
        <v>34900</v>
      </c>
      <c r="F98" s="7">
        <v>36000</v>
      </c>
      <c r="G98" s="8">
        <v>15720.93</v>
      </c>
      <c r="H98" s="8">
        <v>35933.56</v>
      </c>
      <c r="I98" s="8">
        <v>49408.65</v>
      </c>
      <c r="J98" s="8">
        <v>49408.65</v>
      </c>
      <c r="K98" s="8">
        <f t="shared" si="2"/>
        <v>150471.79</v>
      </c>
      <c r="L98" s="24">
        <f t="shared" si="3"/>
        <v>98817.3</v>
      </c>
      <c r="S98" s="5" t="s">
        <v>338</v>
      </c>
    </row>
    <row r="99" spans="1:19" x14ac:dyDescent="0.35">
      <c r="A99" s="2" t="s">
        <v>99</v>
      </c>
      <c r="B99" s="21" t="s">
        <v>265</v>
      </c>
      <c r="C99" s="7">
        <v>36700</v>
      </c>
      <c r="D99" s="7">
        <v>36700</v>
      </c>
      <c r="E99" s="7">
        <v>38700</v>
      </c>
      <c r="F99" s="7">
        <v>39700</v>
      </c>
      <c r="G99" s="8">
        <v>329782.05</v>
      </c>
      <c r="H99" s="8">
        <v>0</v>
      </c>
      <c r="I99" s="8">
        <v>0</v>
      </c>
      <c r="J99" s="8">
        <v>0</v>
      </c>
      <c r="K99" s="8">
        <f t="shared" si="2"/>
        <v>329782.05</v>
      </c>
      <c r="L99" s="24">
        <f t="shared" si="3"/>
        <v>0</v>
      </c>
      <c r="S99" s="5" t="s">
        <v>338</v>
      </c>
    </row>
    <row r="100" spans="1:19" x14ac:dyDescent="0.35">
      <c r="A100" s="2" t="s">
        <v>100</v>
      </c>
      <c r="B100" s="21" t="s">
        <v>266</v>
      </c>
      <c r="C100" s="7">
        <v>34000</v>
      </c>
      <c r="D100" s="7">
        <v>35000</v>
      </c>
      <c r="E100" s="7">
        <v>35500</v>
      </c>
      <c r="F100" s="7">
        <v>36000</v>
      </c>
      <c r="G100" s="8">
        <v>81868.149999999994</v>
      </c>
      <c r="H100" s="8">
        <v>81868.149999999994</v>
      </c>
      <c r="I100" s="8">
        <v>40934.080000000002</v>
      </c>
      <c r="J100" s="8">
        <v>40934.080000000002</v>
      </c>
      <c r="K100" s="8">
        <f t="shared" si="2"/>
        <v>245604.46000000002</v>
      </c>
      <c r="L100" s="24">
        <f t="shared" si="3"/>
        <v>81868.160000000003</v>
      </c>
      <c r="S100" s="5" t="s">
        <v>338</v>
      </c>
    </row>
    <row r="101" spans="1:19" x14ac:dyDescent="0.35">
      <c r="A101" s="2" t="s">
        <v>101</v>
      </c>
      <c r="B101" s="21" t="s">
        <v>267</v>
      </c>
      <c r="C101" s="7">
        <v>32800</v>
      </c>
      <c r="D101" s="7">
        <v>33800</v>
      </c>
      <c r="E101" s="7">
        <v>34900</v>
      </c>
      <c r="F101" s="7">
        <v>36000</v>
      </c>
      <c r="G101" s="8">
        <v>22611.62</v>
      </c>
      <c r="H101" s="8">
        <v>75372.05</v>
      </c>
      <c r="I101" s="8">
        <v>82909.259999999995</v>
      </c>
      <c r="J101" s="8">
        <v>82909.259999999995</v>
      </c>
      <c r="K101" s="8">
        <f t="shared" si="2"/>
        <v>263802.19</v>
      </c>
      <c r="L101" s="24">
        <f t="shared" si="3"/>
        <v>165818.51999999999</v>
      </c>
      <c r="S101" s="5" t="s">
        <v>338</v>
      </c>
    </row>
    <row r="102" spans="1:19" x14ac:dyDescent="0.35">
      <c r="A102" s="2" t="s">
        <v>102</v>
      </c>
      <c r="B102" s="21" t="s">
        <v>268</v>
      </c>
      <c r="C102" s="7">
        <v>32800</v>
      </c>
      <c r="D102" s="7">
        <v>33800</v>
      </c>
      <c r="E102" s="7">
        <v>34900</v>
      </c>
      <c r="F102" s="7">
        <v>36000</v>
      </c>
      <c r="G102" s="8">
        <v>42051.75</v>
      </c>
      <c r="H102" s="8">
        <v>84103.5</v>
      </c>
      <c r="I102" s="8">
        <v>92513.85</v>
      </c>
      <c r="J102" s="8">
        <v>92513.85</v>
      </c>
      <c r="K102" s="8">
        <f t="shared" si="2"/>
        <v>311182.95</v>
      </c>
      <c r="L102" s="24">
        <f t="shared" si="3"/>
        <v>185027.7</v>
      </c>
      <c r="S102" s="5" t="s">
        <v>338</v>
      </c>
    </row>
    <row r="103" spans="1:19" x14ac:dyDescent="0.35">
      <c r="A103" s="2" t="s">
        <v>103</v>
      </c>
      <c r="B103" s="21" t="s">
        <v>269</v>
      </c>
      <c r="C103" s="7">
        <v>32800</v>
      </c>
      <c r="D103" s="7">
        <v>33800</v>
      </c>
      <c r="E103" s="7">
        <v>34900</v>
      </c>
      <c r="F103" s="7">
        <v>36000</v>
      </c>
      <c r="G103" s="8">
        <v>51117.89</v>
      </c>
      <c r="H103" s="8">
        <v>73025.55</v>
      </c>
      <c r="I103" s="8">
        <v>80328.11</v>
      </c>
      <c r="J103" s="8">
        <v>80328.11</v>
      </c>
      <c r="K103" s="8">
        <f t="shared" si="2"/>
        <v>284799.65999999997</v>
      </c>
      <c r="L103" s="24">
        <f t="shared" si="3"/>
        <v>160656.22</v>
      </c>
      <c r="S103" s="5" t="s">
        <v>338</v>
      </c>
    </row>
    <row r="104" spans="1:19" x14ac:dyDescent="0.35">
      <c r="A104" s="2" t="s">
        <v>104</v>
      </c>
      <c r="B104" s="21" t="s">
        <v>270</v>
      </c>
      <c r="C104" s="7">
        <v>35000</v>
      </c>
      <c r="D104" s="7">
        <v>36000</v>
      </c>
      <c r="E104" s="7">
        <v>36000</v>
      </c>
      <c r="F104" s="7">
        <v>36000</v>
      </c>
      <c r="G104" s="8">
        <v>134782.03</v>
      </c>
      <c r="H104" s="8">
        <v>110026.15</v>
      </c>
      <c r="I104" s="8">
        <v>0</v>
      </c>
      <c r="J104" s="8">
        <v>0</v>
      </c>
      <c r="K104" s="8">
        <f t="shared" si="2"/>
        <v>244808.18</v>
      </c>
      <c r="L104" s="24">
        <f t="shared" si="3"/>
        <v>0</v>
      </c>
      <c r="S104" s="5" t="s">
        <v>338</v>
      </c>
    </row>
    <row r="105" spans="1:19" x14ac:dyDescent="0.35">
      <c r="A105" s="2" t="s">
        <v>105</v>
      </c>
      <c r="B105" s="21" t="s">
        <v>271</v>
      </c>
      <c r="C105" s="7">
        <v>35500</v>
      </c>
      <c r="D105" s="7">
        <v>35500</v>
      </c>
      <c r="E105" s="7">
        <v>35500</v>
      </c>
      <c r="F105" s="7">
        <v>36000</v>
      </c>
      <c r="G105" s="8">
        <v>0</v>
      </c>
      <c r="H105" s="8">
        <v>0</v>
      </c>
      <c r="I105" s="8">
        <v>0</v>
      </c>
      <c r="J105" s="8">
        <v>51351.3</v>
      </c>
      <c r="K105" s="8">
        <f t="shared" si="2"/>
        <v>51351.3</v>
      </c>
      <c r="L105" s="24">
        <f t="shared" si="3"/>
        <v>51351.3</v>
      </c>
      <c r="S105" s="5" t="s">
        <v>338</v>
      </c>
    </row>
    <row r="106" spans="1:19" x14ac:dyDescent="0.35">
      <c r="A106" s="2" t="s">
        <v>106</v>
      </c>
      <c r="B106" s="21" t="s">
        <v>272</v>
      </c>
      <c r="C106" s="7">
        <v>34500</v>
      </c>
      <c r="D106" s="7">
        <v>35000</v>
      </c>
      <c r="E106" s="7">
        <v>35500</v>
      </c>
      <c r="F106" s="7">
        <v>36000</v>
      </c>
      <c r="G106" s="8">
        <v>27707.23</v>
      </c>
      <c r="H106" s="8">
        <v>27707.23</v>
      </c>
      <c r="I106" s="8">
        <v>27707.23</v>
      </c>
      <c r="J106" s="8">
        <v>27707.23</v>
      </c>
      <c r="K106" s="8">
        <f t="shared" si="2"/>
        <v>110828.92</v>
      </c>
      <c r="L106" s="24">
        <f t="shared" si="3"/>
        <v>55414.46</v>
      </c>
      <c r="S106" s="5" t="s">
        <v>338</v>
      </c>
    </row>
    <row r="107" spans="1:19" x14ac:dyDescent="0.35">
      <c r="A107" s="2" t="s">
        <v>107</v>
      </c>
      <c r="B107" s="21" t="s">
        <v>273</v>
      </c>
      <c r="C107" s="7">
        <v>35000</v>
      </c>
      <c r="D107" s="7">
        <v>35000</v>
      </c>
      <c r="E107" s="7">
        <v>35000</v>
      </c>
      <c r="F107" s="7">
        <v>36000</v>
      </c>
      <c r="G107" s="8">
        <v>0</v>
      </c>
      <c r="H107" s="8">
        <v>0</v>
      </c>
      <c r="I107" s="8">
        <v>0</v>
      </c>
      <c r="J107" s="8">
        <v>260659.1</v>
      </c>
      <c r="K107" s="8">
        <f t="shared" si="2"/>
        <v>260659.1</v>
      </c>
      <c r="L107" s="24">
        <f t="shared" si="3"/>
        <v>260659.1</v>
      </c>
      <c r="S107" s="5" t="s">
        <v>338</v>
      </c>
    </row>
    <row r="108" spans="1:19" x14ac:dyDescent="0.35">
      <c r="A108" s="2" t="s">
        <v>108</v>
      </c>
      <c r="B108" s="21" t="s">
        <v>274</v>
      </c>
      <c r="C108" s="7">
        <v>34950</v>
      </c>
      <c r="D108" s="7">
        <v>35300</v>
      </c>
      <c r="E108" s="7">
        <v>35650</v>
      </c>
      <c r="F108" s="7">
        <v>36000</v>
      </c>
      <c r="G108" s="8">
        <v>39347.72</v>
      </c>
      <c r="H108" s="8">
        <v>39347.72</v>
      </c>
      <c r="I108" s="8">
        <v>39347.72</v>
      </c>
      <c r="J108" s="8">
        <v>39347.72</v>
      </c>
      <c r="K108" s="8">
        <f t="shared" si="2"/>
        <v>157390.88</v>
      </c>
      <c r="L108" s="24">
        <f t="shared" si="3"/>
        <v>78695.44</v>
      </c>
      <c r="S108" s="5" t="s">
        <v>338</v>
      </c>
    </row>
    <row r="109" spans="1:19" x14ac:dyDescent="0.35">
      <c r="A109" s="2" t="s">
        <v>109</v>
      </c>
      <c r="B109" s="21" t="s">
        <v>275</v>
      </c>
      <c r="C109" s="7">
        <v>34514</v>
      </c>
      <c r="D109" s="7">
        <v>34514</v>
      </c>
      <c r="E109" s="7">
        <v>34900</v>
      </c>
      <c r="F109" s="7">
        <v>36000</v>
      </c>
      <c r="G109" s="8">
        <v>51913.23</v>
      </c>
      <c r="H109" s="8">
        <v>0</v>
      </c>
      <c r="I109" s="8">
        <v>40077.01</v>
      </c>
      <c r="J109" s="8">
        <v>114209.1</v>
      </c>
      <c r="K109" s="8">
        <f t="shared" si="2"/>
        <v>206199.34000000003</v>
      </c>
      <c r="L109" s="24">
        <f t="shared" si="3"/>
        <v>154286.11000000002</v>
      </c>
      <c r="S109" s="5" t="s">
        <v>338</v>
      </c>
    </row>
    <row r="110" spans="1:19" s="10" customFormat="1" x14ac:dyDescent="0.35">
      <c r="A110" s="10" t="s">
        <v>110</v>
      </c>
      <c r="B110" s="21" t="s">
        <v>276</v>
      </c>
      <c r="C110" s="11">
        <v>32250</v>
      </c>
      <c r="D110" s="11">
        <v>36250</v>
      </c>
      <c r="E110" s="11">
        <v>36250</v>
      </c>
      <c r="F110" s="11">
        <v>36750</v>
      </c>
      <c r="G110" s="12">
        <v>83900</v>
      </c>
      <c r="H110" s="12">
        <v>83921.06</v>
      </c>
      <c r="I110" s="12">
        <v>0</v>
      </c>
      <c r="J110" s="12">
        <v>0</v>
      </c>
      <c r="K110" s="12">
        <f t="shared" si="2"/>
        <v>167821.06</v>
      </c>
      <c r="L110" s="24">
        <f t="shared" si="3"/>
        <v>0</v>
      </c>
      <c r="S110" s="14" t="s">
        <v>338</v>
      </c>
    </row>
    <row r="111" spans="1:19" x14ac:dyDescent="0.35">
      <c r="A111" s="2" t="s">
        <v>111</v>
      </c>
      <c r="B111" s="21" t="s">
        <v>277</v>
      </c>
      <c r="C111" s="7">
        <v>32800</v>
      </c>
      <c r="D111" s="7">
        <v>33800</v>
      </c>
      <c r="E111" s="7">
        <v>34900</v>
      </c>
      <c r="F111" s="7">
        <v>36000</v>
      </c>
      <c r="G111" s="8">
        <v>67986.75</v>
      </c>
      <c r="H111" s="8">
        <v>67986.75</v>
      </c>
      <c r="I111" s="8">
        <v>74785.429999999993</v>
      </c>
      <c r="J111" s="8">
        <v>74785.429999999993</v>
      </c>
      <c r="K111" s="8">
        <f t="shared" si="2"/>
        <v>285544.36</v>
      </c>
      <c r="L111" s="24">
        <f t="shared" si="3"/>
        <v>149570.85999999999</v>
      </c>
      <c r="S111" s="5" t="s">
        <v>338</v>
      </c>
    </row>
    <row r="112" spans="1:19" x14ac:dyDescent="0.35">
      <c r="A112" s="2" t="s">
        <v>112</v>
      </c>
      <c r="B112" s="21" t="s">
        <v>278</v>
      </c>
      <c r="C112" s="7">
        <v>32800</v>
      </c>
      <c r="D112" s="7">
        <v>33800</v>
      </c>
      <c r="E112" s="7">
        <v>34900</v>
      </c>
      <c r="F112" s="7">
        <v>36000</v>
      </c>
      <c r="G112" s="8">
        <v>64553.45</v>
      </c>
      <c r="H112" s="8">
        <v>64553.45</v>
      </c>
      <c r="I112" s="8">
        <v>71008.800000000003</v>
      </c>
      <c r="J112" s="8">
        <v>71008.800000000003</v>
      </c>
      <c r="K112" s="8">
        <f t="shared" si="2"/>
        <v>271124.5</v>
      </c>
      <c r="L112" s="24">
        <f t="shared" si="3"/>
        <v>142017.60000000001</v>
      </c>
      <c r="S112" s="5" t="s">
        <v>338</v>
      </c>
    </row>
    <row r="113" spans="1:19" x14ac:dyDescent="0.35">
      <c r="A113" s="2" t="s">
        <v>113</v>
      </c>
      <c r="B113" s="21" t="s">
        <v>279</v>
      </c>
      <c r="C113" s="7">
        <v>32800</v>
      </c>
      <c r="D113" s="7">
        <v>33800</v>
      </c>
      <c r="E113" s="7">
        <v>36000</v>
      </c>
      <c r="F113" s="7">
        <v>36000</v>
      </c>
      <c r="G113" s="8">
        <v>73408.399999999994</v>
      </c>
      <c r="H113" s="8">
        <v>73408.399999999994</v>
      </c>
      <c r="I113" s="8">
        <v>161498.48000000001</v>
      </c>
      <c r="J113" s="8">
        <v>0</v>
      </c>
      <c r="K113" s="8">
        <f t="shared" si="2"/>
        <v>308315.28000000003</v>
      </c>
      <c r="L113" s="24">
        <f t="shared" si="3"/>
        <v>161498.48000000001</v>
      </c>
      <c r="S113" s="5" t="s">
        <v>338</v>
      </c>
    </row>
    <row r="114" spans="1:19" x14ac:dyDescent="0.35">
      <c r="A114" s="2" t="s">
        <v>114</v>
      </c>
      <c r="B114" s="21" t="s">
        <v>280</v>
      </c>
      <c r="C114" s="7">
        <v>33250</v>
      </c>
      <c r="D114" s="7">
        <v>34000</v>
      </c>
      <c r="E114" s="7">
        <v>35000</v>
      </c>
      <c r="F114" s="7">
        <v>36100</v>
      </c>
      <c r="G114" s="8">
        <v>43691.21</v>
      </c>
      <c r="H114" s="8">
        <v>43691.21</v>
      </c>
      <c r="I114" s="8">
        <v>58254.95</v>
      </c>
      <c r="J114" s="8">
        <v>58254.95</v>
      </c>
      <c r="K114" s="8">
        <f t="shared" si="2"/>
        <v>203892.32</v>
      </c>
      <c r="L114" s="24">
        <f t="shared" si="3"/>
        <v>116509.9</v>
      </c>
      <c r="S114" s="5" t="s">
        <v>338</v>
      </c>
    </row>
    <row r="115" spans="1:19" x14ac:dyDescent="0.35">
      <c r="A115" s="2" t="s">
        <v>115</v>
      </c>
      <c r="B115" s="21" t="s">
        <v>281</v>
      </c>
      <c r="C115" s="7">
        <v>32800</v>
      </c>
      <c r="D115" s="7">
        <v>33800</v>
      </c>
      <c r="E115" s="7">
        <v>34900</v>
      </c>
      <c r="F115" s="7">
        <v>36000</v>
      </c>
      <c r="G115" s="8">
        <v>26956.959999999999</v>
      </c>
      <c r="H115" s="8">
        <v>107827.85</v>
      </c>
      <c r="I115" s="8">
        <v>118610.64</v>
      </c>
      <c r="J115" s="8">
        <v>118610.64</v>
      </c>
      <c r="K115" s="8">
        <f t="shared" si="2"/>
        <v>372006.09</v>
      </c>
      <c r="L115" s="24">
        <f t="shared" si="3"/>
        <v>237221.28</v>
      </c>
      <c r="S115" s="5" t="s">
        <v>338</v>
      </c>
    </row>
    <row r="116" spans="1:19" x14ac:dyDescent="0.35">
      <c r="A116" s="2" t="s">
        <v>116</v>
      </c>
      <c r="B116" s="21" t="s">
        <v>282</v>
      </c>
      <c r="C116" s="7">
        <v>32800</v>
      </c>
      <c r="D116" s="7">
        <v>33800</v>
      </c>
      <c r="E116" s="7">
        <v>34900</v>
      </c>
      <c r="F116" s="7">
        <v>36000</v>
      </c>
      <c r="G116" s="8">
        <v>31188.69</v>
      </c>
      <c r="H116" s="8">
        <v>41584.92</v>
      </c>
      <c r="I116" s="8">
        <v>57179.27</v>
      </c>
      <c r="J116" s="8">
        <v>25990.570000000007</v>
      </c>
      <c r="K116" s="8">
        <f t="shared" si="2"/>
        <v>155943.45000000001</v>
      </c>
      <c r="L116" s="24">
        <f t="shared" si="3"/>
        <v>83169.84</v>
      </c>
      <c r="S116" s="5" t="s">
        <v>338</v>
      </c>
    </row>
    <row r="117" spans="1:19" x14ac:dyDescent="0.35">
      <c r="A117" s="2" t="s">
        <v>117</v>
      </c>
      <c r="B117" s="21" t="s">
        <v>283</v>
      </c>
      <c r="C117" s="7">
        <v>32800</v>
      </c>
      <c r="D117" s="7">
        <v>33800</v>
      </c>
      <c r="E117" s="7">
        <v>34900</v>
      </c>
      <c r="F117" s="7">
        <v>36000</v>
      </c>
      <c r="G117" s="8">
        <v>108408.3</v>
      </c>
      <c r="H117" s="8">
        <v>108408.3</v>
      </c>
      <c r="I117" s="8">
        <v>119249.13</v>
      </c>
      <c r="J117" s="8">
        <v>119249.13</v>
      </c>
      <c r="K117" s="8">
        <f t="shared" si="2"/>
        <v>455314.86</v>
      </c>
      <c r="L117" s="24">
        <f t="shared" si="3"/>
        <v>238498.26</v>
      </c>
      <c r="S117" s="5" t="s">
        <v>338</v>
      </c>
    </row>
    <row r="118" spans="1:19" x14ac:dyDescent="0.35">
      <c r="A118" s="2" t="s">
        <v>118</v>
      </c>
      <c r="B118" s="21" t="s">
        <v>284</v>
      </c>
      <c r="C118" s="7">
        <v>32800</v>
      </c>
      <c r="D118" s="7">
        <v>33800</v>
      </c>
      <c r="E118" s="7">
        <v>34900</v>
      </c>
      <c r="F118" s="7">
        <v>36000</v>
      </c>
      <c r="G118" s="8">
        <v>41249</v>
      </c>
      <c r="H118" s="8">
        <v>41249</v>
      </c>
      <c r="I118" s="8">
        <v>45373.9</v>
      </c>
      <c r="J118" s="8">
        <v>45373.9</v>
      </c>
      <c r="K118" s="8">
        <f t="shared" si="2"/>
        <v>173245.8</v>
      </c>
      <c r="L118" s="24">
        <f t="shared" si="3"/>
        <v>90747.8</v>
      </c>
      <c r="S118" s="5" t="s">
        <v>338</v>
      </c>
    </row>
    <row r="119" spans="1:19" x14ac:dyDescent="0.35">
      <c r="A119" s="2" t="s">
        <v>119</v>
      </c>
      <c r="B119" s="21" t="s">
        <v>285</v>
      </c>
      <c r="C119" s="7">
        <v>33100</v>
      </c>
      <c r="D119" s="7">
        <v>34000</v>
      </c>
      <c r="E119" s="7">
        <v>35000</v>
      </c>
      <c r="F119" s="7">
        <v>36000</v>
      </c>
      <c r="G119" s="8">
        <v>56551.27</v>
      </c>
      <c r="H119" s="8">
        <v>48472.52</v>
      </c>
      <c r="I119" s="8">
        <v>53858.35</v>
      </c>
      <c r="J119" s="8">
        <v>53858.35</v>
      </c>
      <c r="K119" s="8">
        <f t="shared" si="2"/>
        <v>212740.49</v>
      </c>
      <c r="L119" s="24">
        <f t="shared" si="3"/>
        <v>107716.7</v>
      </c>
      <c r="S119" s="5" t="s">
        <v>338</v>
      </c>
    </row>
    <row r="120" spans="1:19" x14ac:dyDescent="0.35">
      <c r="A120" s="2" t="s">
        <v>120</v>
      </c>
      <c r="B120" s="21" t="s">
        <v>286</v>
      </c>
      <c r="C120" s="7">
        <v>34622</v>
      </c>
      <c r="D120" s="7">
        <v>35222</v>
      </c>
      <c r="E120" s="7">
        <v>35822</v>
      </c>
      <c r="F120" s="7">
        <v>36000</v>
      </c>
      <c r="G120" s="8">
        <v>150645.29999999999</v>
      </c>
      <c r="H120" s="8">
        <v>150645.29999999999</v>
      </c>
      <c r="I120" s="8">
        <v>150645.29999999999</v>
      </c>
      <c r="J120" s="8">
        <v>44691.44</v>
      </c>
      <c r="K120" s="8">
        <f t="shared" si="2"/>
        <v>496627.33999999997</v>
      </c>
      <c r="L120" s="24">
        <f t="shared" si="3"/>
        <v>195336.74</v>
      </c>
      <c r="S120" s="5" t="s">
        <v>338</v>
      </c>
    </row>
    <row r="121" spans="1:19" x14ac:dyDescent="0.35">
      <c r="A121" s="2" t="s">
        <v>121</v>
      </c>
      <c r="B121" s="21" t="s">
        <v>287</v>
      </c>
      <c r="C121" s="7">
        <v>33800</v>
      </c>
      <c r="D121" s="7">
        <v>33800</v>
      </c>
      <c r="E121" s="7">
        <v>34900</v>
      </c>
      <c r="F121" s="7">
        <v>36000</v>
      </c>
      <c r="G121" s="8">
        <v>0</v>
      </c>
      <c r="H121" s="8">
        <v>0</v>
      </c>
      <c r="I121" s="8">
        <v>112673.99</v>
      </c>
      <c r="J121" s="8">
        <v>112673.99</v>
      </c>
      <c r="K121" s="8">
        <f t="shared" si="2"/>
        <v>225347.98</v>
      </c>
      <c r="L121" s="24">
        <f t="shared" si="3"/>
        <v>225347.98</v>
      </c>
      <c r="S121" s="5" t="s">
        <v>338</v>
      </c>
    </row>
    <row r="122" spans="1:19" x14ac:dyDescent="0.35">
      <c r="A122" s="2" t="s">
        <v>122</v>
      </c>
      <c r="B122" s="21" t="s">
        <v>288</v>
      </c>
      <c r="C122" s="7">
        <v>34000</v>
      </c>
      <c r="D122" s="7">
        <v>34500</v>
      </c>
      <c r="E122" s="7">
        <v>35000</v>
      </c>
      <c r="F122" s="7">
        <v>36000</v>
      </c>
      <c r="G122" s="8">
        <v>146677.47</v>
      </c>
      <c r="H122" s="8">
        <v>35635.93</v>
      </c>
      <c r="I122" s="8">
        <v>35635.93</v>
      </c>
      <c r="J122" s="8">
        <v>71271.850000000006</v>
      </c>
      <c r="K122" s="8">
        <f t="shared" si="2"/>
        <v>289221.18</v>
      </c>
      <c r="L122" s="24">
        <f t="shared" si="3"/>
        <v>106907.78</v>
      </c>
      <c r="S122" s="5" t="s">
        <v>338</v>
      </c>
    </row>
    <row r="123" spans="1:19" x14ac:dyDescent="0.35">
      <c r="A123" s="2" t="s">
        <v>123</v>
      </c>
      <c r="B123" s="21" t="s">
        <v>289</v>
      </c>
      <c r="C123" s="7">
        <v>32800</v>
      </c>
      <c r="D123" s="7">
        <v>33800</v>
      </c>
      <c r="E123" s="7">
        <v>34900</v>
      </c>
      <c r="F123" s="7">
        <v>36000</v>
      </c>
      <c r="G123" s="8">
        <v>73415.320000000007</v>
      </c>
      <c r="H123" s="8">
        <v>97626.75</v>
      </c>
      <c r="I123" s="8">
        <v>107389.43</v>
      </c>
      <c r="J123" s="8">
        <v>107389.43</v>
      </c>
      <c r="K123" s="8">
        <f t="shared" si="2"/>
        <v>385820.93</v>
      </c>
      <c r="L123" s="24">
        <f t="shared" si="3"/>
        <v>214778.86</v>
      </c>
      <c r="S123" s="5" t="s">
        <v>338</v>
      </c>
    </row>
    <row r="124" spans="1:19" x14ac:dyDescent="0.35">
      <c r="A124" s="2" t="s">
        <v>124</v>
      </c>
      <c r="B124" s="21" t="s">
        <v>290</v>
      </c>
      <c r="C124" s="7">
        <v>33900</v>
      </c>
      <c r="D124" s="7">
        <v>34800</v>
      </c>
      <c r="E124" s="7">
        <v>34900</v>
      </c>
      <c r="F124" s="7">
        <v>36000</v>
      </c>
      <c r="G124" s="8">
        <v>103320.1</v>
      </c>
      <c r="H124" s="8">
        <v>94099.59</v>
      </c>
      <c r="I124" s="8">
        <v>63474.06</v>
      </c>
      <c r="J124" s="8">
        <f>64215.06-4816.5</f>
        <v>59398.559999999998</v>
      </c>
      <c r="K124" s="8">
        <f t="shared" si="2"/>
        <v>320292.31</v>
      </c>
      <c r="L124" s="24">
        <f t="shared" si="3"/>
        <v>122872.62</v>
      </c>
      <c r="S124" s="5" t="s">
        <v>338</v>
      </c>
    </row>
    <row r="125" spans="1:19" x14ac:dyDescent="0.35">
      <c r="A125" s="2" t="s">
        <v>125</v>
      </c>
      <c r="B125" s="21" t="s">
        <v>291</v>
      </c>
      <c r="C125" s="7">
        <v>32800</v>
      </c>
      <c r="D125" s="7">
        <v>33800</v>
      </c>
      <c r="E125" s="7">
        <v>34900</v>
      </c>
      <c r="F125" s="7">
        <v>36000</v>
      </c>
      <c r="G125" s="8">
        <v>47806.85</v>
      </c>
      <c r="H125" s="8">
        <v>47806.85</v>
      </c>
      <c r="I125" s="8">
        <v>52587.54</v>
      </c>
      <c r="J125" s="8">
        <v>52587.54</v>
      </c>
      <c r="K125" s="8">
        <f t="shared" si="2"/>
        <v>200788.78</v>
      </c>
      <c r="L125" s="24">
        <f t="shared" si="3"/>
        <v>105175.08</v>
      </c>
      <c r="S125" s="5" t="s">
        <v>338</v>
      </c>
    </row>
    <row r="126" spans="1:19" x14ac:dyDescent="0.35">
      <c r="A126" s="2" t="s">
        <v>126</v>
      </c>
      <c r="B126" s="21" t="s">
        <v>292</v>
      </c>
      <c r="C126" s="7">
        <v>32800</v>
      </c>
      <c r="D126" s="7">
        <v>33800</v>
      </c>
      <c r="E126" s="7">
        <v>36000</v>
      </c>
      <c r="F126" s="7">
        <v>36000</v>
      </c>
      <c r="G126" s="8">
        <v>86437.65</v>
      </c>
      <c r="H126" s="8">
        <v>86437.65</v>
      </c>
      <c r="I126" s="8">
        <v>190162.83</v>
      </c>
      <c r="J126" s="8">
        <v>0</v>
      </c>
      <c r="K126" s="8">
        <f t="shared" si="2"/>
        <v>363038.13</v>
      </c>
      <c r="L126" s="24">
        <f t="shared" si="3"/>
        <v>190162.83</v>
      </c>
      <c r="S126" s="5" t="s">
        <v>338</v>
      </c>
    </row>
    <row r="127" spans="1:19" x14ac:dyDescent="0.35">
      <c r="A127" s="2" t="s">
        <v>127</v>
      </c>
      <c r="B127" s="21" t="s">
        <v>293</v>
      </c>
      <c r="C127" s="7">
        <v>32800</v>
      </c>
      <c r="D127" s="7">
        <v>33800</v>
      </c>
      <c r="E127" s="7">
        <v>34900</v>
      </c>
      <c r="F127" s="7">
        <v>36000</v>
      </c>
      <c r="G127" s="8">
        <v>138048.29999999999</v>
      </c>
      <c r="H127" s="8">
        <v>138048.29999999999</v>
      </c>
      <c r="I127" s="8">
        <v>151853.13</v>
      </c>
      <c r="J127" s="8">
        <v>151853.13</v>
      </c>
      <c r="K127" s="8">
        <f t="shared" si="2"/>
        <v>579802.86</v>
      </c>
      <c r="L127" s="24">
        <f t="shared" si="3"/>
        <v>303706.26</v>
      </c>
    </row>
    <row r="128" spans="1:19" x14ac:dyDescent="0.35">
      <c r="A128" s="2" t="s">
        <v>128</v>
      </c>
      <c r="B128" s="21" t="s">
        <v>294</v>
      </c>
      <c r="C128" s="7">
        <v>32800</v>
      </c>
      <c r="D128" s="7">
        <v>33800</v>
      </c>
      <c r="E128" s="7">
        <v>34900</v>
      </c>
      <c r="F128" s="7">
        <v>36000</v>
      </c>
      <c r="G128" s="8">
        <v>46584.2</v>
      </c>
      <c r="H128" s="8">
        <v>58230.25</v>
      </c>
      <c r="I128" s="8">
        <v>64053.279999999999</v>
      </c>
      <c r="J128" s="8">
        <v>64053.279999999999</v>
      </c>
      <c r="K128" s="8">
        <f t="shared" si="2"/>
        <v>232921.00999999998</v>
      </c>
      <c r="L128" s="24">
        <f t="shared" si="3"/>
        <v>128106.56</v>
      </c>
      <c r="S128" s="5" t="s">
        <v>338</v>
      </c>
    </row>
    <row r="129" spans="1:19" x14ac:dyDescent="0.35">
      <c r="A129" s="2" t="s">
        <v>129</v>
      </c>
      <c r="B129" s="21" t="s">
        <v>295</v>
      </c>
      <c r="C129" s="7">
        <v>33188</v>
      </c>
      <c r="D129" s="7">
        <v>35000</v>
      </c>
      <c r="E129" s="7">
        <v>36000</v>
      </c>
      <c r="F129" s="7">
        <v>36000</v>
      </c>
      <c r="G129" s="8">
        <v>0</v>
      </c>
      <c r="H129" s="8">
        <v>285948.64</v>
      </c>
      <c r="I129" s="8">
        <v>157808.29999999999</v>
      </c>
      <c r="J129" s="8">
        <v>0</v>
      </c>
      <c r="K129" s="8">
        <f t="shared" si="2"/>
        <v>443756.94</v>
      </c>
      <c r="L129" s="24">
        <f t="shared" si="3"/>
        <v>157808.29999999999</v>
      </c>
      <c r="S129" s="5" t="s">
        <v>338</v>
      </c>
    </row>
    <row r="130" spans="1:19" x14ac:dyDescent="0.35">
      <c r="A130" s="2" t="s">
        <v>130</v>
      </c>
      <c r="B130" s="21" t="s">
        <v>296</v>
      </c>
      <c r="C130" s="7">
        <v>32800</v>
      </c>
      <c r="D130" s="7">
        <v>33800</v>
      </c>
      <c r="E130" s="7">
        <v>34900</v>
      </c>
      <c r="F130" s="7">
        <v>36000</v>
      </c>
      <c r="G130" s="8">
        <v>23382.26</v>
      </c>
      <c r="H130" s="8">
        <v>77940.850000000006</v>
      </c>
      <c r="I130" s="8">
        <v>85734.94</v>
      </c>
      <c r="J130" s="8">
        <v>85734.94</v>
      </c>
      <c r="K130" s="8">
        <f t="shared" si="2"/>
        <v>272792.99</v>
      </c>
      <c r="L130" s="24">
        <f t="shared" si="3"/>
        <v>171469.88</v>
      </c>
      <c r="S130" s="5" t="s">
        <v>338</v>
      </c>
    </row>
    <row r="131" spans="1:19" x14ac:dyDescent="0.35">
      <c r="A131" s="2" t="s">
        <v>131</v>
      </c>
      <c r="B131" s="21" t="s">
        <v>297</v>
      </c>
      <c r="C131" s="7">
        <v>35100</v>
      </c>
      <c r="D131" s="7">
        <v>35100</v>
      </c>
      <c r="E131" s="7">
        <v>35100</v>
      </c>
      <c r="F131" s="7">
        <v>36000</v>
      </c>
      <c r="G131" s="8">
        <v>0</v>
      </c>
      <c r="H131" s="8">
        <v>0</v>
      </c>
      <c r="I131" s="8">
        <v>0</v>
      </c>
      <c r="J131" s="8">
        <v>149852.43</v>
      </c>
      <c r="K131" s="8">
        <f t="shared" si="2"/>
        <v>149852.43</v>
      </c>
      <c r="L131" s="24">
        <f t="shared" si="3"/>
        <v>149852.43</v>
      </c>
      <c r="S131" s="5" t="s">
        <v>338</v>
      </c>
    </row>
    <row r="132" spans="1:19" x14ac:dyDescent="0.35">
      <c r="A132" s="2" t="s">
        <v>132</v>
      </c>
      <c r="B132" s="21" t="s">
        <v>298</v>
      </c>
      <c r="C132" s="7">
        <v>32800</v>
      </c>
      <c r="D132" s="7">
        <v>33800</v>
      </c>
      <c r="E132" s="7">
        <v>34900</v>
      </c>
      <c r="F132" s="7">
        <v>36000</v>
      </c>
      <c r="G132" s="8">
        <v>71975.8</v>
      </c>
      <c r="H132" s="8">
        <v>71975.8</v>
      </c>
      <c r="I132" s="8">
        <v>79173.38</v>
      </c>
      <c r="J132" s="8">
        <v>79173.38</v>
      </c>
      <c r="K132" s="8">
        <f t="shared" si="2"/>
        <v>302298.36</v>
      </c>
      <c r="L132" s="24">
        <f t="shared" si="3"/>
        <v>158346.76</v>
      </c>
      <c r="S132" s="5" t="s">
        <v>338</v>
      </c>
    </row>
    <row r="133" spans="1:19" x14ac:dyDescent="0.35">
      <c r="A133" s="2" t="s">
        <v>133</v>
      </c>
      <c r="B133" s="21" t="s">
        <v>299</v>
      </c>
      <c r="C133" s="7">
        <v>32800</v>
      </c>
      <c r="D133" s="7">
        <v>33800</v>
      </c>
      <c r="E133" s="7">
        <v>34900</v>
      </c>
      <c r="F133" s="7">
        <v>36000</v>
      </c>
      <c r="G133" s="8">
        <v>119930.85</v>
      </c>
      <c r="H133" s="8">
        <v>119930.85</v>
      </c>
      <c r="I133" s="8">
        <v>131923.94</v>
      </c>
      <c r="J133" s="8">
        <v>131923.94</v>
      </c>
      <c r="K133" s="8">
        <f t="shared" ref="K133:K164" si="4">SUM(G133:J133)</f>
        <v>503709.58</v>
      </c>
      <c r="L133" s="24">
        <f t="shared" si="3"/>
        <v>263847.88</v>
      </c>
      <c r="S133" s="5" t="s">
        <v>338</v>
      </c>
    </row>
    <row r="134" spans="1:19" x14ac:dyDescent="0.35">
      <c r="A134" s="2" t="s">
        <v>134</v>
      </c>
      <c r="B134" s="21" t="s">
        <v>300</v>
      </c>
      <c r="C134" s="7">
        <v>32836</v>
      </c>
      <c r="D134" s="7">
        <v>33800</v>
      </c>
      <c r="E134" s="7">
        <v>34900</v>
      </c>
      <c r="F134" s="7">
        <v>36000</v>
      </c>
      <c r="G134" s="8">
        <v>0</v>
      </c>
      <c r="H134" s="8">
        <v>103243.63</v>
      </c>
      <c r="I134" s="8">
        <v>117809.12</v>
      </c>
      <c r="J134" s="8">
        <v>117809.12</v>
      </c>
      <c r="K134" s="8">
        <f t="shared" si="4"/>
        <v>338861.87</v>
      </c>
      <c r="L134" s="24">
        <f t="shared" ref="L134:L172" si="5">I134+J134</f>
        <v>235618.24</v>
      </c>
      <c r="S134" s="5" t="s">
        <v>338</v>
      </c>
    </row>
    <row r="135" spans="1:19" x14ac:dyDescent="0.35">
      <c r="A135" s="2" t="s">
        <v>135</v>
      </c>
      <c r="B135" s="21" t="s">
        <v>301</v>
      </c>
      <c r="C135" s="7">
        <v>35129</v>
      </c>
      <c r="D135" s="7">
        <v>35129</v>
      </c>
      <c r="E135" s="7">
        <v>35129</v>
      </c>
      <c r="F135" s="7">
        <v>36000</v>
      </c>
      <c r="G135" s="8">
        <v>0</v>
      </c>
      <c r="H135" s="8">
        <v>0</v>
      </c>
      <c r="I135" s="8">
        <v>0</v>
      </c>
      <c r="J135" s="8">
        <v>112280</v>
      </c>
      <c r="K135" s="8">
        <f t="shared" si="4"/>
        <v>112280</v>
      </c>
      <c r="L135" s="24">
        <f t="shared" si="5"/>
        <v>112280</v>
      </c>
      <c r="S135" s="5" t="s">
        <v>338</v>
      </c>
    </row>
    <row r="136" spans="1:19" x14ac:dyDescent="0.35">
      <c r="A136" s="2" t="s">
        <v>136</v>
      </c>
      <c r="B136" s="21" t="s">
        <v>302</v>
      </c>
      <c r="C136" s="7">
        <v>32800</v>
      </c>
      <c r="D136" s="7">
        <v>33800</v>
      </c>
      <c r="E136" s="7">
        <v>36000</v>
      </c>
      <c r="F136" s="7">
        <v>36000</v>
      </c>
      <c r="G136" s="8">
        <v>37346.400000000001</v>
      </c>
      <c r="H136" s="8">
        <v>62244</v>
      </c>
      <c r="I136" s="8">
        <v>136936.79999999999</v>
      </c>
      <c r="J136" s="8">
        <v>0</v>
      </c>
      <c r="K136" s="8">
        <f t="shared" si="4"/>
        <v>236527.19999999998</v>
      </c>
      <c r="L136" s="24">
        <f t="shared" si="5"/>
        <v>136936.79999999999</v>
      </c>
      <c r="S136" s="5" t="s">
        <v>338</v>
      </c>
    </row>
    <row r="137" spans="1:19" x14ac:dyDescent="0.35">
      <c r="A137" s="2" t="s">
        <v>137</v>
      </c>
      <c r="B137" s="21" t="s">
        <v>303</v>
      </c>
      <c r="C137" s="7">
        <v>32800</v>
      </c>
      <c r="D137" s="7">
        <v>33800</v>
      </c>
      <c r="E137" s="7">
        <v>34900</v>
      </c>
      <c r="F137" s="7">
        <v>36000</v>
      </c>
      <c r="G137" s="8">
        <v>58761.3</v>
      </c>
      <c r="H137" s="8">
        <v>58761.3</v>
      </c>
      <c r="I137" s="8">
        <v>64637.43</v>
      </c>
      <c r="J137" s="8">
        <v>64637.43</v>
      </c>
      <c r="K137" s="8">
        <f t="shared" si="4"/>
        <v>246797.46</v>
      </c>
      <c r="L137" s="24">
        <f t="shared" si="5"/>
        <v>129274.86</v>
      </c>
      <c r="S137" s="5" t="s">
        <v>338</v>
      </c>
    </row>
    <row r="138" spans="1:19" x14ac:dyDescent="0.35">
      <c r="A138" s="2" t="s">
        <v>138</v>
      </c>
      <c r="B138" s="21" t="s">
        <v>304</v>
      </c>
      <c r="C138" s="7">
        <v>32800</v>
      </c>
      <c r="D138" s="7">
        <v>33800</v>
      </c>
      <c r="E138" s="7">
        <v>34900</v>
      </c>
      <c r="F138" s="7">
        <v>36000</v>
      </c>
      <c r="G138" s="8">
        <v>71815.25</v>
      </c>
      <c r="H138" s="8">
        <v>71815.25</v>
      </c>
      <c r="I138" s="8">
        <v>78996.78</v>
      </c>
      <c r="J138" s="8">
        <v>78996.78</v>
      </c>
      <c r="K138" s="8">
        <f t="shared" si="4"/>
        <v>301624.06</v>
      </c>
      <c r="L138" s="24">
        <f t="shared" si="5"/>
        <v>157993.56</v>
      </c>
      <c r="S138" s="5" t="s">
        <v>338</v>
      </c>
    </row>
    <row r="139" spans="1:19" x14ac:dyDescent="0.35">
      <c r="A139" s="2" t="s">
        <v>139</v>
      </c>
      <c r="B139" s="21" t="s">
        <v>305</v>
      </c>
      <c r="C139" s="7">
        <v>36000</v>
      </c>
      <c r="D139" s="7">
        <v>36000</v>
      </c>
      <c r="E139" s="7">
        <v>36000</v>
      </c>
      <c r="F139" s="7">
        <v>36000</v>
      </c>
      <c r="G139" s="8">
        <v>2651040.44</v>
      </c>
      <c r="H139" s="8">
        <v>0</v>
      </c>
      <c r="I139" s="8">
        <v>0</v>
      </c>
      <c r="J139" s="8">
        <v>0</v>
      </c>
      <c r="K139" s="8">
        <f t="shared" si="4"/>
        <v>2651040.44</v>
      </c>
      <c r="L139" s="24">
        <f t="shared" si="5"/>
        <v>0</v>
      </c>
      <c r="S139" s="5" t="s">
        <v>338</v>
      </c>
    </row>
    <row r="140" spans="1:19" x14ac:dyDescent="0.35">
      <c r="A140" s="2" t="s">
        <v>140</v>
      </c>
      <c r="B140" s="21" t="s">
        <v>306</v>
      </c>
      <c r="C140" s="7">
        <v>35027.65</v>
      </c>
      <c r="D140" s="7">
        <v>36000</v>
      </c>
      <c r="E140" s="7">
        <v>37000</v>
      </c>
      <c r="F140" s="7">
        <v>37000</v>
      </c>
      <c r="G140" s="8">
        <v>0</v>
      </c>
      <c r="H140" s="8">
        <v>770502.83</v>
      </c>
      <c r="I140" s="8">
        <v>0</v>
      </c>
      <c r="J140" s="8">
        <v>0</v>
      </c>
      <c r="K140" s="8">
        <f t="shared" si="4"/>
        <v>770502.83</v>
      </c>
      <c r="L140" s="24">
        <f t="shared" si="5"/>
        <v>0</v>
      </c>
      <c r="S140" s="5" t="s">
        <v>338</v>
      </c>
    </row>
    <row r="141" spans="1:19" x14ac:dyDescent="0.35">
      <c r="A141" s="2" t="s">
        <v>141</v>
      </c>
      <c r="B141" s="21" t="s">
        <v>307</v>
      </c>
      <c r="C141" s="7">
        <v>34618</v>
      </c>
      <c r="D141" s="7">
        <v>34618</v>
      </c>
      <c r="E141" s="7">
        <v>34900</v>
      </c>
      <c r="F141" s="7">
        <v>36000</v>
      </c>
      <c r="G141" s="8">
        <v>598509.85</v>
      </c>
      <c r="H141" s="8">
        <v>0</v>
      </c>
      <c r="I141" s="8">
        <v>329648</v>
      </c>
      <c r="J141" s="8">
        <v>1285861.01</v>
      </c>
      <c r="K141" s="8">
        <f t="shared" si="4"/>
        <v>2214018.86</v>
      </c>
      <c r="L141" s="24">
        <f t="shared" si="5"/>
        <v>1615509.01</v>
      </c>
    </row>
    <row r="142" spans="1:19" x14ac:dyDescent="0.35">
      <c r="A142" s="2" t="s">
        <v>142</v>
      </c>
      <c r="B142" s="21" t="s">
        <v>308</v>
      </c>
      <c r="C142" s="7">
        <v>32850</v>
      </c>
      <c r="D142" s="7">
        <v>33900</v>
      </c>
      <c r="E142" s="7">
        <v>34950</v>
      </c>
      <c r="F142" s="7">
        <v>36000</v>
      </c>
      <c r="G142" s="8">
        <v>52181.22</v>
      </c>
      <c r="H142" s="8">
        <v>52181.22</v>
      </c>
      <c r="I142" s="8">
        <v>52181.22</v>
      </c>
      <c r="J142" s="8">
        <v>52181.22</v>
      </c>
      <c r="K142" s="8">
        <f t="shared" si="4"/>
        <v>208724.88</v>
      </c>
      <c r="L142" s="24">
        <f t="shared" si="5"/>
        <v>104362.44</v>
      </c>
      <c r="S142" s="5" t="s">
        <v>338</v>
      </c>
    </row>
    <row r="143" spans="1:19" x14ac:dyDescent="0.35">
      <c r="A143" s="18">
        <v>6103000</v>
      </c>
      <c r="B143" s="21" t="s">
        <v>349</v>
      </c>
      <c r="C143" s="7">
        <v>36000</v>
      </c>
      <c r="D143" s="7">
        <v>36000</v>
      </c>
      <c r="E143" s="7">
        <v>36000</v>
      </c>
      <c r="F143" s="7">
        <v>36000</v>
      </c>
      <c r="G143" s="8">
        <v>0</v>
      </c>
      <c r="H143" s="8">
        <v>0</v>
      </c>
      <c r="I143" s="8">
        <v>0</v>
      </c>
      <c r="J143" s="8">
        <v>69476.160000000003</v>
      </c>
      <c r="K143" s="8">
        <f t="shared" si="4"/>
        <v>69476.160000000003</v>
      </c>
      <c r="L143" s="24">
        <f t="shared" si="5"/>
        <v>69476.160000000003</v>
      </c>
    </row>
    <row r="144" spans="1:19" x14ac:dyDescent="0.35">
      <c r="A144" s="2" t="s">
        <v>143</v>
      </c>
      <c r="B144" s="21" t="s">
        <v>309</v>
      </c>
      <c r="C144" s="7">
        <v>32800</v>
      </c>
      <c r="D144" s="7">
        <v>33800</v>
      </c>
      <c r="E144" s="7">
        <v>34900</v>
      </c>
      <c r="F144" s="7">
        <v>36000</v>
      </c>
      <c r="G144" s="8">
        <v>20093.849999999999</v>
      </c>
      <c r="H144" s="8">
        <v>76113.05</v>
      </c>
      <c r="I144" s="8">
        <v>83724.36</v>
      </c>
      <c r="J144" s="8">
        <v>83724.36</v>
      </c>
      <c r="K144" s="8">
        <f t="shared" si="4"/>
        <v>263655.62</v>
      </c>
      <c r="L144" s="24">
        <f t="shared" si="5"/>
        <v>167448.72</v>
      </c>
      <c r="S144" s="5" t="s">
        <v>338</v>
      </c>
    </row>
    <row r="145" spans="1:19" x14ac:dyDescent="0.35">
      <c r="A145" s="2" t="s">
        <v>144</v>
      </c>
      <c r="B145" s="21" t="s">
        <v>310</v>
      </c>
      <c r="C145" s="7">
        <v>34550</v>
      </c>
      <c r="D145" s="7">
        <v>34550</v>
      </c>
      <c r="E145" s="7">
        <v>34900</v>
      </c>
      <c r="F145" s="7">
        <v>36000</v>
      </c>
      <c r="G145" s="8">
        <v>0</v>
      </c>
      <c r="H145" s="8">
        <v>0</v>
      </c>
      <c r="I145" s="8">
        <v>60281.59</v>
      </c>
      <c r="J145" s="8">
        <v>189456.41</v>
      </c>
      <c r="K145" s="8">
        <f t="shared" si="4"/>
        <v>249738</v>
      </c>
      <c r="L145" s="24">
        <f t="shared" si="5"/>
        <v>249738</v>
      </c>
      <c r="S145" s="5" t="s">
        <v>338</v>
      </c>
    </row>
    <row r="146" spans="1:19" x14ac:dyDescent="0.35">
      <c r="A146" s="2" t="s">
        <v>145</v>
      </c>
      <c r="B146" s="21" t="s">
        <v>311</v>
      </c>
      <c r="C146" s="7">
        <v>32800</v>
      </c>
      <c r="D146" s="7">
        <v>33800</v>
      </c>
      <c r="E146" s="7">
        <v>34900</v>
      </c>
      <c r="F146" s="7">
        <v>36000</v>
      </c>
      <c r="G146" s="8">
        <v>100158.5</v>
      </c>
      <c r="H146" s="8">
        <v>100158.5</v>
      </c>
      <c r="I146" s="8">
        <v>110174.35</v>
      </c>
      <c r="J146" s="8">
        <v>110174.35</v>
      </c>
      <c r="K146" s="8">
        <f t="shared" si="4"/>
        <v>420665.69999999995</v>
      </c>
      <c r="L146" s="24">
        <f t="shared" si="5"/>
        <v>220348.7</v>
      </c>
      <c r="S146" s="5" t="s">
        <v>338</v>
      </c>
    </row>
    <row r="147" spans="1:19" x14ac:dyDescent="0.35">
      <c r="A147" s="2" t="s">
        <v>146</v>
      </c>
      <c r="B147" s="21" t="s">
        <v>312</v>
      </c>
      <c r="C147" s="7">
        <v>32800</v>
      </c>
      <c r="D147" s="7">
        <v>33800</v>
      </c>
      <c r="E147" s="7">
        <v>34900</v>
      </c>
      <c r="F147" s="7">
        <v>36000</v>
      </c>
      <c r="G147" s="8">
        <v>81695.25</v>
      </c>
      <c r="H147" s="8">
        <v>81695.25</v>
      </c>
      <c r="I147" s="8">
        <v>89864.78</v>
      </c>
      <c r="J147" s="8">
        <v>89864.78</v>
      </c>
      <c r="K147" s="8">
        <f t="shared" si="4"/>
        <v>343120.06</v>
      </c>
      <c r="L147" s="24">
        <f t="shared" si="5"/>
        <v>179729.56</v>
      </c>
      <c r="S147" s="5" t="s">
        <v>338</v>
      </c>
    </row>
    <row r="148" spans="1:19" x14ac:dyDescent="0.35">
      <c r="A148" s="18">
        <v>6603000</v>
      </c>
      <c r="B148" s="21" t="s">
        <v>313</v>
      </c>
      <c r="C148" s="7">
        <v>36950</v>
      </c>
      <c r="D148" s="7">
        <v>36000</v>
      </c>
      <c r="E148" s="7">
        <v>36000</v>
      </c>
      <c r="F148" s="7">
        <v>36000</v>
      </c>
      <c r="G148" s="8">
        <v>4620.1400000000003</v>
      </c>
      <c r="H148" s="8">
        <v>0</v>
      </c>
      <c r="I148" s="8">
        <v>0</v>
      </c>
      <c r="J148" s="8">
        <v>0</v>
      </c>
      <c r="K148" s="8">
        <f t="shared" si="4"/>
        <v>4620.1400000000003</v>
      </c>
      <c r="L148" s="24">
        <f t="shared" si="5"/>
        <v>0</v>
      </c>
      <c r="S148" s="5" t="s">
        <v>338</v>
      </c>
    </row>
    <row r="149" spans="1:19" x14ac:dyDescent="0.35">
      <c r="A149" s="2" t="s">
        <v>147</v>
      </c>
      <c r="B149" s="21" t="s">
        <v>314</v>
      </c>
      <c r="C149" s="7">
        <v>32800</v>
      </c>
      <c r="D149" s="7">
        <v>33950</v>
      </c>
      <c r="E149" s="7">
        <v>34900</v>
      </c>
      <c r="F149" s="7">
        <v>36000</v>
      </c>
      <c r="G149" s="8">
        <v>0</v>
      </c>
      <c r="H149" s="8">
        <v>0</v>
      </c>
      <c r="I149" s="8">
        <v>79910.06</v>
      </c>
      <c r="J149" s="8">
        <v>92527.44</v>
      </c>
      <c r="K149" s="8">
        <f t="shared" si="4"/>
        <v>172437.5</v>
      </c>
      <c r="L149" s="24">
        <f t="shared" si="5"/>
        <v>172437.5</v>
      </c>
      <c r="S149" s="5" t="s">
        <v>338</v>
      </c>
    </row>
    <row r="150" spans="1:19" x14ac:dyDescent="0.35">
      <c r="A150" s="2" t="s">
        <v>148</v>
      </c>
      <c r="B150" s="21" t="s">
        <v>315</v>
      </c>
      <c r="C150" s="7">
        <v>32800</v>
      </c>
      <c r="D150" s="7">
        <v>33800</v>
      </c>
      <c r="E150" s="7">
        <v>34900</v>
      </c>
      <c r="F150" s="7">
        <v>36000</v>
      </c>
      <c r="G150" s="8">
        <v>25316.94</v>
      </c>
      <c r="H150" s="8">
        <v>85820.15</v>
      </c>
      <c r="I150" s="8">
        <v>94402.17</v>
      </c>
      <c r="J150" s="8">
        <v>94402.17</v>
      </c>
      <c r="K150" s="8">
        <f t="shared" si="4"/>
        <v>299941.43</v>
      </c>
      <c r="L150" s="24">
        <f t="shared" si="5"/>
        <v>188804.34</v>
      </c>
      <c r="S150" s="5" t="s">
        <v>338</v>
      </c>
    </row>
    <row r="151" spans="1:19" x14ac:dyDescent="0.35">
      <c r="A151" s="2" t="s">
        <v>149</v>
      </c>
      <c r="B151" s="21" t="s">
        <v>316</v>
      </c>
      <c r="C151" s="7">
        <v>33500</v>
      </c>
      <c r="D151" s="7">
        <v>33800</v>
      </c>
      <c r="E151" s="7">
        <v>34900</v>
      </c>
      <c r="F151" s="7">
        <v>36000</v>
      </c>
      <c r="G151" s="8">
        <v>0</v>
      </c>
      <c r="H151" s="8">
        <v>28513.68</v>
      </c>
      <c r="I151" s="8">
        <v>104550.16</v>
      </c>
      <c r="J151" s="8">
        <v>104550.16</v>
      </c>
      <c r="K151" s="8">
        <f t="shared" si="4"/>
        <v>237614</v>
      </c>
      <c r="L151" s="24">
        <f t="shared" si="5"/>
        <v>209100.32</v>
      </c>
      <c r="S151" s="5" t="s">
        <v>338</v>
      </c>
    </row>
    <row r="152" spans="1:19" x14ac:dyDescent="0.35">
      <c r="A152" s="2" t="s">
        <v>150</v>
      </c>
      <c r="B152" s="21" t="s">
        <v>317</v>
      </c>
      <c r="C152" s="7">
        <v>32865</v>
      </c>
      <c r="D152" s="7">
        <v>33800</v>
      </c>
      <c r="E152" s="7">
        <v>36000</v>
      </c>
      <c r="F152" s="7">
        <v>36000</v>
      </c>
      <c r="G152" s="8">
        <v>0</v>
      </c>
      <c r="H152" s="8">
        <v>116742.7</v>
      </c>
      <c r="I152" s="8">
        <v>274688.7</v>
      </c>
      <c r="J152" s="8">
        <v>0</v>
      </c>
      <c r="K152" s="8">
        <f t="shared" si="4"/>
        <v>391431.4</v>
      </c>
      <c r="L152" s="24">
        <f t="shared" si="5"/>
        <v>274688.7</v>
      </c>
      <c r="S152" s="5" t="s">
        <v>338</v>
      </c>
    </row>
    <row r="153" spans="1:19" x14ac:dyDescent="0.35">
      <c r="A153" s="2" t="s">
        <v>151</v>
      </c>
      <c r="B153" s="21" t="s">
        <v>318</v>
      </c>
      <c r="C153" s="7">
        <v>33000</v>
      </c>
      <c r="D153" s="7">
        <v>33800</v>
      </c>
      <c r="E153" s="7">
        <v>34900</v>
      </c>
      <c r="F153" s="7">
        <v>36000</v>
      </c>
      <c r="G153" s="8">
        <v>27200</v>
      </c>
      <c r="H153" s="8">
        <v>121049.76</v>
      </c>
      <c r="I153" s="8">
        <v>166443.42000000001</v>
      </c>
      <c r="J153" s="8">
        <v>139243.42000000001</v>
      </c>
      <c r="K153" s="8">
        <f t="shared" si="4"/>
        <v>453936.60000000009</v>
      </c>
      <c r="L153" s="24">
        <f t="shared" si="5"/>
        <v>305686.84000000003</v>
      </c>
      <c r="S153" s="5" t="s">
        <v>338</v>
      </c>
    </row>
    <row r="154" spans="1:19" x14ac:dyDescent="0.35">
      <c r="A154" s="2" t="s">
        <v>152</v>
      </c>
      <c r="B154" s="21" t="s">
        <v>319</v>
      </c>
      <c r="C154" s="7">
        <v>33026</v>
      </c>
      <c r="D154" s="7">
        <v>33800</v>
      </c>
      <c r="E154" s="7">
        <v>34900</v>
      </c>
      <c r="F154" s="7">
        <v>36000</v>
      </c>
      <c r="G154" s="8">
        <v>0</v>
      </c>
      <c r="H154" s="8">
        <v>132457.68</v>
      </c>
      <c r="I154" s="8">
        <v>188247.35</v>
      </c>
      <c r="J154" s="8">
        <v>188247.35</v>
      </c>
      <c r="K154" s="8">
        <f t="shared" si="4"/>
        <v>508952.38</v>
      </c>
      <c r="L154" s="24">
        <f t="shared" si="5"/>
        <v>376494.7</v>
      </c>
      <c r="S154" s="5" t="s">
        <v>338</v>
      </c>
    </row>
    <row r="155" spans="1:19" x14ac:dyDescent="0.35">
      <c r="A155" s="2" t="s">
        <v>153</v>
      </c>
      <c r="B155" s="21" t="s">
        <v>320</v>
      </c>
      <c r="C155" s="7">
        <v>34000</v>
      </c>
      <c r="D155" s="7">
        <v>34000</v>
      </c>
      <c r="E155" s="7">
        <v>34900</v>
      </c>
      <c r="F155" s="7">
        <v>36000</v>
      </c>
      <c r="G155" s="8">
        <v>62985</v>
      </c>
      <c r="H155" s="8">
        <v>0</v>
      </c>
      <c r="I155" s="8">
        <v>56686.5</v>
      </c>
      <c r="J155" s="8">
        <v>69283.5</v>
      </c>
      <c r="K155" s="8">
        <f t="shared" si="4"/>
        <v>188955</v>
      </c>
      <c r="L155" s="24">
        <f t="shared" si="5"/>
        <v>125970</v>
      </c>
      <c r="S155" s="5" t="s">
        <v>338</v>
      </c>
    </row>
    <row r="156" spans="1:19" x14ac:dyDescent="0.35">
      <c r="A156" s="2" t="s">
        <v>154</v>
      </c>
      <c r="B156" s="21" t="s">
        <v>321</v>
      </c>
      <c r="C156" s="7">
        <v>34000</v>
      </c>
      <c r="D156" s="7">
        <v>35000</v>
      </c>
      <c r="E156" s="7">
        <v>36000</v>
      </c>
      <c r="F156" s="7">
        <v>37000</v>
      </c>
      <c r="G156" s="8">
        <v>101955.67</v>
      </c>
      <c r="H156" s="8">
        <v>78669.5</v>
      </c>
      <c r="I156" s="8">
        <v>78669.5</v>
      </c>
      <c r="J156" s="8">
        <v>0</v>
      </c>
      <c r="K156" s="8">
        <f t="shared" si="4"/>
        <v>259294.66999999998</v>
      </c>
      <c r="L156" s="24">
        <f t="shared" si="5"/>
        <v>78669.5</v>
      </c>
      <c r="S156" s="5" t="s">
        <v>338</v>
      </c>
    </row>
    <row r="157" spans="1:19" x14ac:dyDescent="0.35">
      <c r="A157" s="2" t="s">
        <v>155</v>
      </c>
      <c r="B157" s="21" t="s">
        <v>322</v>
      </c>
      <c r="C157" s="7">
        <v>34250</v>
      </c>
      <c r="D157" s="7">
        <v>35250</v>
      </c>
      <c r="E157" s="7">
        <v>36250</v>
      </c>
      <c r="F157" s="7">
        <v>37250</v>
      </c>
      <c r="G157" s="8">
        <v>128032.45</v>
      </c>
      <c r="H157" s="8">
        <v>128032.45</v>
      </c>
      <c r="I157" s="8">
        <v>96024.34</v>
      </c>
      <c r="J157" s="8">
        <v>0</v>
      </c>
      <c r="K157" s="8">
        <f t="shared" si="4"/>
        <v>352089.24</v>
      </c>
      <c r="L157" s="24">
        <f t="shared" si="5"/>
        <v>96024.34</v>
      </c>
      <c r="S157" s="5" t="s">
        <v>338</v>
      </c>
    </row>
    <row r="158" spans="1:19" x14ac:dyDescent="0.35">
      <c r="A158" s="2" t="s">
        <v>156</v>
      </c>
      <c r="B158" s="21" t="s">
        <v>323</v>
      </c>
      <c r="C158" s="7">
        <v>32800</v>
      </c>
      <c r="D158" s="7">
        <v>33800</v>
      </c>
      <c r="E158" s="7">
        <v>34900</v>
      </c>
      <c r="F158" s="7">
        <v>36000</v>
      </c>
      <c r="G158" s="8">
        <v>48337.9</v>
      </c>
      <c r="H158" s="8">
        <v>48337.9</v>
      </c>
      <c r="I158" s="8">
        <v>53171.69</v>
      </c>
      <c r="J158" s="8">
        <v>53171.69</v>
      </c>
      <c r="K158" s="8">
        <f t="shared" si="4"/>
        <v>203019.18</v>
      </c>
      <c r="L158" s="24">
        <f t="shared" si="5"/>
        <v>106343.38</v>
      </c>
      <c r="S158" s="5" t="s">
        <v>338</v>
      </c>
    </row>
    <row r="159" spans="1:19" x14ac:dyDescent="0.35">
      <c r="A159" s="2" t="s">
        <v>157</v>
      </c>
      <c r="B159" s="21" t="s">
        <v>324</v>
      </c>
      <c r="C159" s="7">
        <v>32994</v>
      </c>
      <c r="D159" s="7">
        <v>33800</v>
      </c>
      <c r="E159" s="7">
        <v>34900</v>
      </c>
      <c r="F159" s="7">
        <v>36000</v>
      </c>
      <c r="G159" s="8">
        <v>0</v>
      </c>
      <c r="H159" s="8">
        <v>121240.94</v>
      </c>
      <c r="I159" s="8">
        <v>165465.29999999999</v>
      </c>
      <c r="J159" s="8">
        <v>165465.29999999999</v>
      </c>
      <c r="K159" s="8">
        <f t="shared" si="4"/>
        <v>452171.54</v>
      </c>
      <c r="L159" s="24">
        <f t="shared" si="5"/>
        <v>330930.59999999998</v>
      </c>
      <c r="S159" s="5" t="s">
        <v>338</v>
      </c>
    </row>
    <row r="160" spans="1:19" x14ac:dyDescent="0.35">
      <c r="A160" s="2" t="s">
        <v>158</v>
      </c>
      <c r="B160" s="21" t="s">
        <v>325</v>
      </c>
      <c r="C160" s="7">
        <v>32800</v>
      </c>
      <c r="D160" s="7">
        <v>33800</v>
      </c>
      <c r="E160" s="7">
        <v>34900</v>
      </c>
      <c r="F160" s="7">
        <v>36000</v>
      </c>
      <c r="G160" s="8">
        <v>44460</v>
      </c>
      <c r="H160" s="8">
        <v>44460</v>
      </c>
      <c r="I160" s="8">
        <v>48906</v>
      </c>
      <c r="J160" s="8">
        <v>48906</v>
      </c>
      <c r="K160" s="8">
        <f t="shared" si="4"/>
        <v>186732</v>
      </c>
      <c r="L160" s="24">
        <f t="shared" si="5"/>
        <v>97812</v>
      </c>
      <c r="S160" s="5" t="s">
        <v>338</v>
      </c>
    </row>
    <row r="161" spans="1:19" x14ac:dyDescent="0.35">
      <c r="A161" s="2" t="s">
        <v>159</v>
      </c>
      <c r="B161" s="21" t="s">
        <v>326</v>
      </c>
      <c r="C161" s="7">
        <v>35000</v>
      </c>
      <c r="D161" s="7">
        <v>35000</v>
      </c>
      <c r="E161" s="7">
        <v>36500</v>
      </c>
      <c r="F161" s="7">
        <v>36500</v>
      </c>
      <c r="G161" s="8">
        <v>106963.35</v>
      </c>
      <c r="H161" s="8">
        <v>0</v>
      </c>
      <c r="I161" s="8">
        <v>71308.899999999994</v>
      </c>
      <c r="J161" s="8">
        <v>0</v>
      </c>
      <c r="K161" s="8">
        <f t="shared" si="4"/>
        <v>178272.25</v>
      </c>
      <c r="L161" s="24">
        <f t="shared" si="5"/>
        <v>71308.899999999994</v>
      </c>
      <c r="S161" s="5" t="s">
        <v>338</v>
      </c>
    </row>
    <row r="162" spans="1:19" x14ac:dyDescent="0.35">
      <c r="A162" s="2" t="s">
        <v>160</v>
      </c>
      <c r="B162" s="21" t="s">
        <v>327</v>
      </c>
      <c r="C162" s="7">
        <v>34712</v>
      </c>
      <c r="D162" s="7">
        <v>35150</v>
      </c>
      <c r="E162" s="7">
        <v>36250</v>
      </c>
      <c r="F162" s="7">
        <v>37250</v>
      </c>
      <c r="G162" s="8">
        <v>47357.68</v>
      </c>
      <c r="H162" s="8">
        <v>47933.81</v>
      </c>
      <c r="I162" s="8">
        <v>100476.64</v>
      </c>
      <c r="J162" s="8">
        <v>0</v>
      </c>
      <c r="K162" s="8">
        <f t="shared" si="4"/>
        <v>195768.13</v>
      </c>
      <c r="L162" s="24">
        <f t="shared" si="5"/>
        <v>100476.64</v>
      </c>
      <c r="S162" s="5" t="s">
        <v>338</v>
      </c>
    </row>
    <row r="163" spans="1:19" x14ac:dyDescent="0.35">
      <c r="A163" s="2" t="s">
        <v>161</v>
      </c>
      <c r="B163" s="21" t="s">
        <v>328</v>
      </c>
      <c r="C163" s="7">
        <v>35000</v>
      </c>
      <c r="D163" s="7">
        <v>35500</v>
      </c>
      <c r="E163" s="7">
        <v>36000</v>
      </c>
      <c r="F163" s="7">
        <v>36000</v>
      </c>
      <c r="G163" s="8">
        <v>43875.41</v>
      </c>
      <c r="H163" s="8">
        <v>45046.63</v>
      </c>
      <c r="I163" s="8">
        <v>45046.63</v>
      </c>
      <c r="J163" s="8">
        <v>0</v>
      </c>
      <c r="K163" s="8">
        <f t="shared" si="4"/>
        <v>133968.67000000001</v>
      </c>
      <c r="L163" s="24">
        <f t="shared" si="5"/>
        <v>45046.63</v>
      </c>
      <c r="S163" s="5" t="s">
        <v>338</v>
      </c>
    </row>
    <row r="164" spans="1:19" x14ac:dyDescent="0.35">
      <c r="A164" s="2" t="s">
        <v>162</v>
      </c>
      <c r="B164" s="21" t="s">
        <v>329</v>
      </c>
      <c r="C164" s="7">
        <v>35007</v>
      </c>
      <c r="D164" s="7">
        <v>35007</v>
      </c>
      <c r="E164" s="7">
        <v>35007</v>
      </c>
      <c r="F164" s="7">
        <v>36000</v>
      </c>
      <c r="G164" s="8">
        <v>0</v>
      </c>
      <c r="H164" s="8">
        <v>48726.93</v>
      </c>
      <c r="I164" s="8">
        <v>48044.75</v>
      </c>
      <c r="J164" s="8">
        <v>0</v>
      </c>
      <c r="K164" s="8">
        <f t="shared" si="4"/>
        <v>96771.68</v>
      </c>
      <c r="L164" s="24">
        <f t="shared" si="5"/>
        <v>48044.75</v>
      </c>
      <c r="S164" s="5" t="s">
        <v>338</v>
      </c>
    </row>
    <row r="165" spans="1:19" x14ac:dyDescent="0.35">
      <c r="A165" s="2" t="s">
        <v>163</v>
      </c>
      <c r="B165" s="21" t="s">
        <v>330</v>
      </c>
      <c r="C165" s="7">
        <v>32800</v>
      </c>
      <c r="D165" s="7">
        <v>33800</v>
      </c>
      <c r="E165" s="7">
        <v>34900</v>
      </c>
      <c r="F165" s="7">
        <v>36000</v>
      </c>
      <c r="G165" s="8">
        <v>16427.97</v>
      </c>
      <c r="H165" s="8">
        <v>54759.9</v>
      </c>
      <c r="I165" s="8">
        <v>60235.89</v>
      </c>
      <c r="J165" s="8">
        <v>60235.89</v>
      </c>
      <c r="K165" s="8">
        <f t="shared" ref="K165:K172" si="6">SUM(G165:J165)</f>
        <v>191659.65000000002</v>
      </c>
      <c r="L165" s="24">
        <f t="shared" si="5"/>
        <v>120471.78</v>
      </c>
      <c r="S165" s="5" t="s">
        <v>338</v>
      </c>
    </row>
    <row r="166" spans="1:19" x14ac:dyDescent="0.35">
      <c r="A166" s="2" t="s">
        <v>164</v>
      </c>
      <c r="B166" s="21" t="s">
        <v>331</v>
      </c>
      <c r="C166" s="7">
        <v>34500</v>
      </c>
      <c r="D166" s="7">
        <v>34500</v>
      </c>
      <c r="E166" s="7">
        <v>34900</v>
      </c>
      <c r="F166" s="7">
        <v>36000</v>
      </c>
      <c r="G166" s="8">
        <v>0</v>
      </c>
      <c r="H166" s="8">
        <v>0</v>
      </c>
      <c r="I166" s="8">
        <v>30628</v>
      </c>
      <c r="J166" s="8">
        <v>84227</v>
      </c>
      <c r="K166" s="8">
        <f t="shared" si="6"/>
        <v>114855</v>
      </c>
      <c r="L166" s="24">
        <f t="shared" si="5"/>
        <v>114855</v>
      </c>
      <c r="S166" s="5" t="s">
        <v>338</v>
      </c>
    </row>
    <row r="167" spans="1:19" x14ac:dyDescent="0.35">
      <c r="A167" s="2" t="s">
        <v>165</v>
      </c>
      <c r="B167" s="21" t="s">
        <v>332</v>
      </c>
      <c r="C167" s="7">
        <v>34000</v>
      </c>
      <c r="D167" s="7">
        <v>34000</v>
      </c>
      <c r="E167" s="7">
        <v>34900</v>
      </c>
      <c r="F167" s="7">
        <v>36000</v>
      </c>
      <c r="G167" s="8">
        <v>0</v>
      </c>
      <c r="H167" s="8">
        <v>12350</v>
      </c>
      <c r="I167" s="8">
        <f>72014.09-12350</f>
        <v>59664.09</v>
      </c>
      <c r="J167" s="8">
        <v>88017.22</v>
      </c>
      <c r="K167" s="8">
        <f t="shared" si="6"/>
        <v>160031.31</v>
      </c>
      <c r="L167" s="24">
        <f t="shared" si="5"/>
        <v>147681.31</v>
      </c>
      <c r="S167" s="5" t="s">
        <v>338</v>
      </c>
    </row>
    <row r="168" spans="1:19" x14ac:dyDescent="0.35">
      <c r="A168" s="2" t="s">
        <v>166</v>
      </c>
      <c r="B168" s="21" t="s">
        <v>333</v>
      </c>
      <c r="C168" s="7">
        <v>36000</v>
      </c>
      <c r="D168" s="7">
        <v>36250</v>
      </c>
      <c r="E168" s="7">
        <v>36250</v>
      </c>
      <c r="F168" s="7">
        <v>36250</v>
      </c>
      <c r="G168" s="8">
        <v>28429.08</v>
      </c>
      <c r="H168" s="8">
        <v>0</v>
      </c>
      <c r="I168" s="8">
        <v>0</v>
      </c>
      <c r="J168" s="8">
        <v>0</v>
      </c>
      <c r="K168" s="8">
        <f t="shared" si="6"/>
        <v>28429.08</v>
      </c>
      <c r="L168" s="24">
        <f t="shared" si="5"/>
        <v>0</v>
      </c>
      <c r="S168" s="5" t="s">
        <v>338</v>
      </c>
    </row>
    <row r="169" spans="1:19" x14ac:dyDescent="0.35">
      <c r="A169" s="2" t="s">
        <v>167</v>
      </c>
      <c r="B169" s="21" t="s">
        <v>334</v>
      </c>
      <c r="C169" s="7">
        <v>32800</v>
      </c>
      <c r="D169" s="7">
        <v>33800</v>
      </c>
      <c r="E169" s="7">
        <v>36000</v>
      </c>
      <c r="F169" s="7">
        <v>36000</v>
      </c>
      <c r="G169" s="8">
        <v>48621.95</v>
      </c>
      <c r="H169" s="8">
        <v>48621.95</v>
      </c>
      <c r="I169" s="8">
        <v>106968.29</v>
      </c>
      <c r="J169" s="8">
        <v>0</v>
      </c>
      <c r="K169" s="8">
        <f t="shared" si="6"/>
        <v>204212.19</v>
      </c>
      <c r="L169" s="24">
        <f t="shared" si="5"/>
        <v>106968.29</v>
      </c>
      <c r="S169" s="5" t="s">
        <v>338</v>
      </c>
    </row>
    <row r="170" spans="1:19" x14ac:dyDescent="0.35">
      <c r="A170" s="2" t="s">
        <v>168</v>
      </c>
      <c r="B170" s="21" t="s">
        <v>335</v>
      </c>
      <c r="C170" s="7">
        <v>33000</v>
      </c>
      <c r="D170" s="7">
        <v>33800</v>
      </c>
      <c r="E170" s="7">
        <v>34900</v>
      </c>
      <c r="F170" s="7">
        <v>36000</v>
      </c>
      <c r="G170" s="8">
        <v>0</v>
      </c>
      <c r="H170" s="8">
        <v>77528.36</v>
      </c>
      <c r="I170" s="8">
        <v>106601.5</v>
      </c>
      <c r="J170" s="8">
        <v>106601.5</v>
      </c>
      <c r="K170" s="8">
        <f t="shared" si="6"/>
        <v>290731.36</v>
      </c>
      <c r="L170" s="24">
        <f t="shared" si="5"/>
        <v>213203</v>
      </c>
      <c r="S170" s="5" t="s">
        <v>338</v>
      </c>
    </row>
    <row r="171" spans="1:19" x14ac:dyDescent="0.35">
      <c r="A171" s="2" t="s">
        <v>169</v>
      </c>
      <c r="B171" s="21" t="s">
        <v>336</v>
      </c>
      <c r="C171" s="7">
        <v>32800</v>
      </c>
      <c r="D171" s="7">
        <v>33800</v>
      </c>
      <c r="E171" s="7">
        <v>34900</v>
      </c>
      <c r="F171" s="7">
        <v>36000</v>
      </c>
      <c r="G171" s="8">
        <v>39655.85</v>
      </c>
      <c r="H171" s="8">
        <v>39655.85</v>
      </c>
      <c r="I171" s="8">
        <v>43621.440000000002</v>
      </c>
      <c r="J171" s="8">
        <v>43621.440000000002</v>
      </c>
      <c r="K171" s="8">
        <f t="shared" si="6"/>
        <v>166554.58000000002</v>
      </c>
      <c r="L171" s="24">
        <f t="shared" si="5"/>
        <v>87242.880000000005</v>
      </c>
      <c r="S171" s="5" t="s">
        <v>338</v>
      </c>
    </row>
    <row r="172" spans="1:19" x14ac:dyDescent="0.35">
      <c r="A172" s="2" t="s">
        <v>170</v>
      </c>
      <c r="B172" s="21" t="s">
        <v>337</v>
      </c>
      <c r="C172" s="7">
        <v>33000</v>
      </c>
      <c r="D172" s="7">
        <v>33800</v>
      </c>
      <c r="E172" s="7">
        <v>34900</v>
      </c>
      <c r="F172" s="7">
        <v>36000</v>
      </c>
      <c r="G172" s="8">
        <v>0</v>
      </c>
      <c r="H172" s="8">
        <v>72697.039999999994</v>
      </c>
      <c r="I172" s="8">
        <v>99958.43</v>
      </c>
      <c r="J172" s="8">
        <v>99958.43</v>
      </c>
      <c r="K172" s="8">
        <f t="shared" si="6"/>
        <v>272613.89999999997</v>
      </c>
      <c r="L172" s="24">
        <f t="shared" si="5"/>
        <v>199916.86</v>
      </c>
      <c r="S172" s="5" t="s">
        <v>338</v>
      </c>
    </row>
    <row r="173" spans="1:19" x14ac:dyDescent="0.35">
      <c r="B173" s="21"/>
      <c r="C173" s="7"/>
      <c r="D173" s="7"/>
      <c r="E173" s="7"/>
      <c r="F173" s="7"/>
      <c r="G173" s="8"/>
      <c r="H173" s="8"/>
      <c r="I173" s="8"/>
      <c r="J173" s="8"/>
      <c r="K173" s="8"/>
      <c r="L173" s="8"/>
    </row>
    <row r="174" spans="1:19" x14ac:dyDescent="0.35">
      <c r="C174" s="7"/>
      <c r="D174" s="7"/>
      <c r="E174" s="7"/>
      <c r="F174" s="7"/>
      <c r="G174" s="8">
        <f t="shared" ref="G174:L174" si="7">SUM(G5:G172)</f>
        <v>12141494.569999997</v>
      </c>
      <c r="H174" s="8">
        <f t="shared" si="7"/>
        <v>11839169.419999996</v>
      </c>
      <c r="I174" s="8">
        <f t="shared" si="7"/>
        <v>14799686.77</v>
      </c>
      <c r="J174" s="8">
        <f t="shared" si="7"/>
        <v>13367121.579999994</v>
      </c>
      <c r="K174" s="8">
        <f t="shared" si="7"/>
        <v>52147472.340000004</v>
      </c>
      <c r="L174" s="8">
        <f t="shared" si="7"/>
        <v>28166808.34999999</v>
      </c>
    </row>
    <row r="175" spans="1:19" x14ac:dyDescent="0.35">
      <c r="C175" s="7"/>
      <c r="D175" s="7"/>
      <c r="E175" s="7"/>
      <c r="F175" s="7"/>
      <c r="G175" s="8"/>
      <c r="H175" s="8"/>
      <c r="I175" s="8"/>
      <c r="J175" s="8"/>
      <c r="K175" s="8"/>
      <c r="L175" s="8"/>
    </row>
    <row r="176" spans="1:19" x14ac:dyDescent="0.35">
      <c r="B176" s="17" t="s">
        <v>348</v>
      </c>
    </row>
  </sheetData>
  <mergeCells count="2">
    <mergeCell ref="A1:L1"/>
    <mergeCell ref="A2:L2"/>
  </mergeCells>
  <printOptions gridLines="1"/>
  <pageMargins left="0.2" right="0.2" top="0.75" bottom="0.75" header="0.3" footer="0.3"/>
  <pageSetup paperSize="5" scale="95" fitToHeight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Sheet1 (3)</vt:lpstr>
    </vt:vector>
  </TitlesOfParts>
  <Company>Arkansas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Sacrey (ADE)</dc:creator>
  <cp:lastModifiedBy>Anita Sacrey (ADE)</cp:lastModifiedBy>
  <cp:lastPrinted>2021-04-14T12:33:58Z</cp:lastPrinted>
  <dcterms:created xsi:type="dcterms:W3CDTF">2019-08-02T13:24:38Z</dcterms:created>
  <dcterms:modified xsi:type="dcterms:W3CDTF">2021-04-14T12:38:47Z</dcterms:modified>
</cp:coreProperties>
</file>